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_xlnm.Print_Area" localSheetId="0">'Лист1'!$A$1:$I$310</definedName>
  </definedNames>
  <calcPr fullCalcOnLoad="1"/>
</workbook>
</file>

<file path=xl/sharedStrings.xml><?xml version="1.0" encoding="utf-8"?>
<sst xmlns="http://schemas.openxmlformats.org/spreadsheetml/2006/main" count="945" uniqueCount="288">
  <si>
    <t xml:space="preserve">  Общество с ограниченной ответственностью</t>
  </si>
  <si>
    <t xml:space="preserve">Артикул </t>
  </si>
  <si>
    <t>Размер</t>
  </si>
  <si>
    <t>ед. изм.</t>
  </si>
  <si>
    <t>Вес  кг/м2</t>
  </si>
  <si>
    <t>Расход шт./м2 (п.м.)</t>
  </si>
  <si>
    <t>Кол-во штук в упак.</t>
  </si>
  <si>
    <t>8030</t>
  </si>
  <si>
    <t>294х294х8</t>
  </si>
  <si>
    <t>плитка</t>
  </si>
  <si>
    <t>м2</t>
  </si>
  <si>
    <t>ступень - флорентинер</t>
  </si>
  <si>
    <t>шт.</t>
  </si>
  <si>
    <t>294х115х52х8</t>
  </si>
  <si>
    <t xml:space="preserve">ступень прямоугольная </t>
  </si>
  <si>
    <t>345x345x12</t>
  </si>
  <si>
    <t>294х73х8</t>
  </si>
  <si>
    <t>плинтус</t>
  </si>
  <si>
    <t>цвета:  E 520 sare, E 522 nuba, E 523 cotto, E 524 male</t>
  </si>
  <si>
    <t>8044</t>
  </si>
  <si>
    <t>444х294х8</t>
  </si>
  <si>
    <t>300х294х8</t>
  </si>
  <si>
    <t>340x294x11</t>
  </si>
  <si>
    <t>цвета:E 305puma, E 345 naturrot bunt, E 361  naturrot</t>
  </si>
  <si>
    <t>240х115х10</t>
  </si>
  <si>
    <t>240x240x12</t>
  </si>
  <si>
    <t>345x240x12</t>
  </si>
  <si>
    <t>240x115x52x10</t>
  </si>
  <si>
    <t>ступень - прямой угол</t>
  </si>
  <si>
    <t>240x73x10</t>
  </si>
  <si>
    <t>шт</t>
  </si>
  <si>
    <t>294x73x8</t>
  </si>
  <si>
    <t>цвета:  E 824 delta, E 887 omega</t>
  </si>
  <si>
    <t>240x115x8</t>
  </si>
  <si>
    <t>240x240x8</t>
  </si>
  <si>
    <t>240x73x8</t>
  </si>
  <si>
    <t>240x115x52x8</t>
  </si>
  <si>
    <t>цвета: 620 sass, 635 gari, 640 maro, 645 giru</t>
  </si>
  <si>
    <t>8031</t>
  </si>
  <si>
    <t>294х294х10</t>
  </si>
  <si>
    <t>486х240х10</t>
  </si>
  <si>
    <t>плитка крупный формат</t>
  </si>
  <si>
    <t>294х340х35х11</t>
  </si>
  <si>
    <t>ступень прямоугольная рядовая Loftstufe</t>
  </si>
  <si>
    <t>340х340х35х11</t>
  </si>
  <si>
    <t>угловая ступень прямоугольная  Loftstufe</t>
  </si>
  <si>
    <t>294x175x52x10</t>
  </si>
  <si>
    <t>ступень прямой угол</t>
  </si>
  <si>
    <t>цоколь</t>
  </si>
  <si>
    <t>157х60х60x11</t>
  </si>
  <si>
    <t>угловой подступенок</t>
  </si>
  <si>
    <t>угловая ступень - флорентинер</t>
  </si>
  <si>
    <t>цвета:  635 gari,  645 giru</t>
  </si>
  <si>
    <t>794x394x10</t>
  </si>
  <si>
    <t>Серия Keraplatte Aera X - современный дизайн ступеней и крупный формат!!!</t>
  </si>
  <si>
    <t>цвета: S710 crio, S755 camaro</t>
  </si>
  <si>
    <t>8041</t>
  </si>
  <si>
    <t>394х394х10</t>
  </si>
  <si>
    <t>594х294х10</t>
  </si>
  <si>
    <t>594х394х10</t>
  </si>
  <si>
    <t>ступень прямоугольная рядовая  Loftstufe</t>
  </si>
  <si>
    <t>394х340х35х11</t>
  </si>
  <si>
    <t>угловая ступень прямоугольная   Loftstufe</t>
  </si>
  <si>
    <t>394х73х8</t>
  </si>
  <si>
    <t>157х60х60х11</t>
  </si>
  <si>
    <t>Серия Keraplatte Roccia X - современный дизайн ступеней и крупный формат!!!</t>
  </si>
  <si>
    <t>цвета: 920 weizenschnee, 927 rosenglut</t>
  </si>
  <si>
    <t>Серия KERAPLATTE AERA, глазурованная</t>
  </si>
  <si>
    <t>8081</t>
  </si>
  <si>
    <t>240x240x10</t>
  </si>
  <si>
    <t>294x294x10</t>
  </si>
  <si>
    <t>300x240x10</t>
  </si>
  <si>
    <t>ступень с насечками без угла</t>
  </si>
  <si>
    <t>300x294x10</t>
  </si>
  <si>
    <t>294x115x52x10</t>
  </si>
  <si>
    <t>157x60x60x11</t>
  </si>
  <si>
    <t>длина стороны угла 290</t>
  </si>
  <si>
    <t>плинтус ступени левый</t>
  </si>
  <si>
    <t>пара</t>
  </si>
  <si>
    <t>плинтус ступени правый</t>
  </si>
  <si>
    <t>8045</t>
  </si>
  <si>
    <t>444x294x10</t>
  </si>
  <si>
    <t>Серия KERAPLATTE ROCCIA, глазурованая</t>
  </si>
  <si>
    <t>240x115x10</t>
  </si>
  <si>
    <t>Серия KERAPLATTE TERRA, неглазурованая</t>
  </si>
  <si>
    <t>294x294x12</t>
  </si>
  <si>
    <t>300x115x14</t>
  </si>
  <si>
    <t>300x240x14</t>
  </si>
  <si>
    <t>300x294x14</t>
  </si>
  <si>
    <t>240x96x12</t>
  </si>
  <si>
    <t>120x96x12</t>
  </si>
  <si>
    <t>240x175x52x10</t>
  </si>
  <si>
    <t>Серия KERAPLATTE DURO, глазурованая</t>
  </si>
  <si>
    <t>240х240х12</t>
  </si>
  <si>
    <t>240х115х52х10</t>
  </si>
  <si>
    <t>240х73х8</t>
  </si>
  <si>
    <t>цвета: S710 crio, S755 camaro,  920 weizenschnee, 927 rosenglut</t>
  </si>
  <si>
    <t>0140</t>
  </si>
  <si>
    <t>394х394х35</t>
  </si>
  <si>
    <t>394х394х20</t>
  </si>
  <si>
    <t>594х394х20</t>
  </si>
  <si>
    <t>794x394x20</t>
  </si>
  <si>
    <t xml:space="preserve">плитка крупный формат </t>
  </si>
  <si>
    <t>340х294х11</t>
  </si>
  <si>
    <t>340x240x12</t>
  </si>
  <si>
    <t>340x294x12</t>
  </si>
  <si>
    <t>340х240х12</t>
  </si>
  <si>
    <t>цвета: 635 gari, 645 giru, 710 crio, 755 camaro,  920 weizenschnee, 927 rosenglut</t>
  </si>
  <si>
    <t>345х345х12</t>
  </si>
  <si>
    <t>294х175х52х10</t>
  </si>
  <si>
    <t>плитка для террас</t>
  </si>
  <si>
    <t>0143</t>
  </si>
  <si>
    <t>0163</t>
  </si>
  <si>
    <t>0183</t>
  </si>
  <si>
    <t>0185</t>
  </si>
  <si>
    <t>Серия EURAMIC CAVAR</t>
  </si>
  <si>
    <t>Серия EURAMIC CADRA</t>
  </si>
  <si>
    <t>8314</t>
  </si>
  <si>
    <t>294х144х8</t>
  </si>
  <si>
    <t>294х144х10</t>
  </si>
  <si>
    <t>цвета: 833 corda, 845 nero, 834 giallo,840 grigio, 835 sandos,837 marmos,839 ferro,841 rosso</t>
  </si>
  <si>
    <r>
      <t xml:space="preserve">ступень с насечками  - прямой угол </t>
    </r>
    <r>
      <rPr>
        <b/>
        <sz val="8"/>
        <rFont val="Arial"/>
        <family val="2"/>
      </rPr>
      <t>(кроме 210)</t>
    </r>
  </si>
  <si>
    <r>
      <t xml:space="preserve">угловая ступень - флорентинер </t>
    </r>
    <r>
      <rPr>
        <b/>
        <sz val="8"/>
        <rFont val="Arial"/>
        <family val="2"/>
      </rPr>
      <t>(кроме 210)</t>
    </r>
  </si>
  <si>
    <r>
      <t xml:space="preserve">угловой подступенок </t>
    </r>
    <r>
      <rPr>
        <b/>
        <sz val="8"/>
        <rFont val="Arial"/>
        <family val="2"/>
      </rPr>
      <t>(кроме 210)</t>
    </r>
  </si>
  <si>
    <r>
      <t xml:space="preserve">плинтус под ступень левый </t>
    </r>
    <r>
      <rPr>
        <b/>
        <sz val="8"/>
        <rFont val="Arial"/>
        <family val="2"/>
      </rPr>
      <t>(кроме 210)</t>
    </r>
  </si>
  <si>
    <r>
      <t xml:space="preserve">плинтус под ступень правый </t>
    </r>
    <r>
      <rPr>
        <b/>
        <sz val="8"/>
        <rFont val="Arial"/>
        <family val="2"/>
      </rPr>
      <t>(кроме 210)</t>
    </r>
  </si>
  <si>
    <r>
      <t xml:space="preserve">плинтус </t>
    </r>
    <r>
      <rPr>
        <b/>
        <sz val="8"/>
        <rFont val="Arial"/>
        <family val="2"/>
      </rPr>
      <t>(кроме 210)</t>
    </r>
  </si>
  <si>
    <t>цвета: 804 bossa, 825 sherry, 803 elba, 850 garda</t>
  </si>
  <si>
    <r>
      <t xml:space="preserve">плитка </t>
    </r>
    <r>
      <rPr>
        <b/>
        <sz val="8"/>
        <rFont val="Arial"/>
        <family val="2"/>
      </rPr>
      <t>(только 803, 804, 850)</t>
    </r>
  </si>
  <si>
    <r>
      <t xml:space="preserve">плитка </t>
    </r>
    <r>
      <rPr>
        <b/>
        <sz val="8"/>
        <rFont val="Arial"/>
        <family val="2"/>
      </rPr>
      <t>(только 804, 825)</t>
    </r>
  </si>
  <si>
    <r>
      <t xml:space="preserve">ступень - флорентинер </t>
    </r>
    <r>
      <rPr>
        <b/>
        <sz val="8"/>
        <rFont val="Arial"/>
        <family val="2"/>
      </rPr>
      <t>(только 804, 825)</t>
    </r>
  </si>
  <si>
    <r>
      <t xml:space="preserve">плинтус под ступень правый </t>
    </r>
    <r>
      <rPr>
        <b/>
        <sz val="8"/>
        <rFont val="Arial"/>
        <family val="2"/>
      </rPr>
      <t>(только 804, 825)</t>
    </r>
  </si>
  <si>
    <r>
      <t xml:space="preserve">плинтус под ступень левый </t>
    </r>
    <r>
      <rPr>
        <b/>
        <sz val="8"/>
        <rFont val="Arial"/>
        <family val="2"/>
      </rPr>
      <t>(только 804, 825)</t>
    </r>
  </si>
  <si>
    <r>
      <t xml:space="preserve">угловой подступенок </t>
    </r>
    <r>
      <rPr>
        <b/>
        <sz val="8"/>
        <rFont val="Arial"/>
        <family val="2"/>
      </rPr>
      <t>(только 804, 825)</t>
    </r>
  </si>
  <si>
    <r>
      <t xml:space="preserve">ступень угловая - флорентинер </t>
    </r>
    <r>
      <rPr>
        <b/>
        <sz val="8"/>
        <rFont val="Arial"/>
        <family val="2"/>
      </rPr>
      <t>(только 804, 825)</t>
    </r>
  </si>
  <si>
    <t xml:space="preserve">Серия Keraelement  Terio Tec X </t>
  </si>
  <si>
    <t xml:space="preserve">Серия Keraelement  Terio Tec X Profile </t>
  </si>
  <si>
    <r>
      <t xml:space="preserve">плитка </t>
    </r>
    <r>
      <rPr>
        <b/>
        <sz val="8"/>
        <rFont val="Arial"/>
        <family val="2"/>
      </rPr>
      <t>(только 215)</t>
    </r>
  </si>
  <si>
    <r>
      <t xml:space="preserve">ступень с насечками без угла </t>
    </r>
    <r>
      <rPr>
        <b/>
        <sz val="8"/>
        <rFont val="Arial"/>
        <family val="2"/>
      </rPr>
      <t>(только 215)</t>
    </r>
  </si>
  <si>
    <r>
      <t xml:space="preserve">плинтус фигурный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</si>
  <si>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внутренний </t>
    </r>
    <r>
      <rPr>
        <b/>
        <sz val="8"/>
        <rFont val="Arial"/>
        <family val="2"/>
      </rPr>
      <t>(только 215)</t>
    </r>
  </si>
  <si>
    <r>
      <t xml:space="preserve">плинтус угловой фигурынй внешний </t>
    </r>
    <r>
      <rPr>
        <b/>
        <sz val="8"/>
        <rFont val="Arial"/>
        <family val="2"/>
      </rPr>
      <t>(только 215)</t>
    </r>
  </si>
  <si>
    <r>
      <t xml:space="preserve">ступень  - прямой угол </t>
    </r>
    <r>
      <rPr>
        <b/>
        <sz val="8"/>
        <rFont val="Arial"/>
        <family val="2"/>
      </rPr>
      <t>(только 215)</t>
    </r>
  </si>
  <si>
    <t>цвета: E 541 facello, E 542 passione, E 543 fosco, E 544 chiaro</t>
  </si>
  <si>
    <r>
      <t xml:space="preserve">угловая ступень - флорентинер </t>
    </r>
    <r>
      <rPr>
        <b/>
        <sz val="8"/>
        <rFont val="Arial"/>
        <family val="2"/>
      </rPr>
      <t>(только 712, 721, 727, 728)</t>
    </r>
  </si>
  <si>
    <r>
      <t>плинтус ступени правый</t>
    </r>
    <r>
      <rPr>
        <b/>
        <sz val="8"/>
        <rFont val="Arial"/>
        <family val="2"/>
      </rPr>
      <t xml:space="preserve"> (только 712, 721, 727, 728)</t>
    </r>
  </si>
  <si>
    <r>
      <t xml:space="preserve">плинтус ступени левый </t>
    </r>
    <r>
      <rPr>
        <b/>
        <sz val="8"/>
        <rFont val="Arial"/>
        <family val="2"/>
      </rPr>
      <t>(только 712, 721, 727, 728)</t>
    </r>
  </si>
  <si>
    <r>
      <t xml:space="preserve">плитка </t>
    </r>
    <r>
      <rPr>
        <b/>
        <sz val="8"/>
        <rFont val="Arial"/>
        <family val="2"/>
      </rPr>
      <t>(только 710, 755, 722)</t>
    </r>
  </si>
  <si>
    <t xml:space="preserve">плинтус </t>
  </si>
  <si>
    <t>цвета: 210 braun, 215 patrizierrot, 307 weizengelb,313 herbsfarben,316 patrizierrot ofenbunt</t>
  </si>
  <si>
    <t>Серия Keraplatte Asar глазурованная</t>
  </si>
  <si>
    <t>Серия EURAMIC MULTI  глазурованая</t>
  </si>
  <si>
    <t>Серия EURAMIC CLASSICS неглазурованая</t>
  </si>
  <si>
    <t>Keraplatte Asar Х  - современный дизайн ступеней и крупный формат!!!</t>
  </si>
  <si>
    <t>Серия Keraplatte Aera Т - повышенное антискольжение!!!</t>
  </si>
  <si>
    <t>Наименование</t>
  </si>
  <si>
    <t>Кол-во шт. в упак.</t>
  </si>
  <si>
    <t>цвета: 951 krios, 952 pidra, 955 eres, 957 kawe</t>
  </si>
  <si>
    <t>цвета: E 560 alpina, E 561 agnello, E 565 aruba</t>
  </si>
  <si>
    <t>наименование</t>
  </si>
  <si>
    <t>ед. изм</t>
  </si>
  <si>
    <t>Вес  кг</t>
  </si>
  <si>
    <t>294x115x52x8</t>
  </si>
  <si>
    <t>345х294х10</t>
  </si>
  <si>
    <t>Материалы для монтажа плитки и ступеней</t>
  </si>
  <si>
    <t>Артикул</t>
  </si>
  <si>
    <t>Мешок, кг.</t>
  </si>
  <si>
    <t>Расход, кг/ м2</t>
  </si>
  <si>
    <t>Цена, руб.</t>
  </si>
  <si>
    <t>Складская программа</t>
  </si>
  <si>
    <t>Специальный клей  для напольной клинкерной плитки и ступеней</t>
  </si>
  <si>
    <t>FX 600</t>
  </si>
  <si>
    <t>Плиточный клей, эластичный (С2 ТЕ)</t>
  </si>
  <si>
    <t>склад Пирогово</t>
  </si>
  <si>
    <t>FX 900</t>
  </si>
  <si>
    <t>Высокоэластичный клей (С2 ТЕ, S1)</t>
  </si>
  <si>
    <t>склад Ногинск</t>
  </si>
  <si>
    <t>Специальная затирка швов для напольной клинкерной плитки и ступеней</t>
  </si>
  <si>
    <t>Внимание:</t>
  </si>
  <si>
    <r>
      <t>*</t>
    </r>
    <r>
      <rPr>
        <i/>
        <sz val="10"/>
        <color indexed="56"/>
        <rFont val="Arial"/>
        <family val="2"/>
      </rPr>
      <t xml:space="preserve"> Данные артикулы - по запросу!</t>
    </r>
  </si>
  <si>
    <t>Количество плитки в 1 кв.м. указано с учетом шва около 6 мм. При меньших размерах шва, требуется большее количество на м2.</t>
  </si>
  <si>
    <t>Заказ кратно упаковкам в штуках.</t>
  </si>
  <si>
    <t>При размещении заказа указать: номер артикула, размер, наименование, кол-во.</t>
  </si>
  <si>
    <t xml:space="preserve"> FBR 300</t>
  </si>
  <si>
    <t xml:space="preserve"> Серия Keraelement Terio Tec</t>
  </si>
  <si>
    <t>Террасные керамические плиты</t>
  </si>
  <si>
    <t>цвета:  710 crio, 720 baccar, 722 paglio, 725 faveo, 750 rubeo, 755  camaro</t>
  </si>
  <si>
    <t>цвета: 711 onda, 730 beseno</t>
  </si>
  <si>
    <t>Остатки на складе старых позиций</t>
  </si>
  <si>
    <t xml:space="preserve">ступень - флорентинер </t>
  </si>
  <si>
    <t xml:space="preserve">угловая ступень - флорентинер </t>
  </si>
  <si>
    <t>цвета: 705 beton, 727 pinar, 717 anthra</t>
  </si>
  <si>
    <t>цвета: 715 tar, 707 smoke</t>
  </si>
  <si>
    <r>
      <t xml:space="preserve">плитка  </t>
    </r>
    <r>
      <rPr>
        <b/>
        <sz val="8"/>
        <rFont val="Arial"/>
        <family val="2"/>
      </rPr>
      <t>(только цвета 635, 640)</t>
    </r>
  </si>
  <si>
    <r>
      <t xml:space="preserve">плитка </t>
    </r>
    <r>
      <rPr>
        <b/>
        <sz val="8"/>
        <rFont val="Arial"/>
        <family val="2"/>
      </rPr>
      <t>(только 722)</t>
    </r>
  </si>
  <si>
    <t>Морозостойкая клинкерная плитка и ступени для наружных работ</t>
  </si>
  <si>
    <t>цвета: E550 cinzar</t>
  </si>
  <si>
    <t>плитка (только 720, 725, 750) АКЦИЯ!!!</t>
  </si>
  <si>
    <t>ступень - фигурный угол (только 720, 725, 750)  АКЦИЯ!!!</t>
  </si>
  <si>
    <t>ступень - фигурный угол АКЦИЯ!!!</t>
  </si>
  <si>
    <t>цвета: 705 beton, 727 pinar, 721 roule,  712 marone,  717 anthra, 728 core</t>
  </si>
  <si>
    <r>
      <t xml:space="preserve">ступень прямоугольная рядовая  Loftstufe </t>
    </r>
    <r>
      <rPr>
        <b/>
        <sz val="8"/>
        <rFont val="Arial"/>
        <family val="2"/>
      </rPr>
      <t>(только 705,  717)</t>
    </r>
  </si>
  <si>
    <r>
      <t xml:space="preserve">угловая ступень прямоугольная   Loftstufe  </t>
    </r>
    <r>
      <rPr>
        <b/>
        <sz val="8"/>
        <rFont val="Arial"/>
        <family val="2"/>
      </rPr>
      <t>(только 705,  717)</t>
    </r>
  </si>
  <si>
    <t>8063</t>
  </si>
  <si>
    <t>плитка крупный формат (только 705,727)</t>
  </si>
  <si>
    <r>
      <t xml:space="preserve">ступень с насечками без угла </t>
    </r>
    <r>
      <rPr>
        <b/>
        <sz val="8"/>
        <rFont val="Arial"/>
        <family val="2"/>
      </rPr>
      <t>(только 720, 725, 730, 750)</t>
    </r>
  </si>
  <si>
    <r>
      <t xml:space="preserve">плинтус </t>
    </r>
    <r>
      <rPr>
        <b/>
        <sz val="8"/>
        <rFont val="Arial"/>
        <family val="2"/>
      </rPr>
      <t>(только 720, 725, 750</t>
    </r>
    <r>
      <rPr>
        <sz val="8"/>
        <rFont val="Arial"/>
        <family val="2"/>
      </rPr>
      <t>)</t>
    </r>
  </si>
  <si>
    <t>UG</t>
  </si>
  <si>
    <t xml:space="preserve"> Универсальная грунтовка  </t>
  </si>
  <si>
    <t>Специальные смеси для подготовки и ремонта основания под клинкерную плитку и ступени</t>
  </si>
  <si>
    <t>BRS</t>
  </si>
  <si>
    <t xml:space="preserve">Шпатлевка для бетона и ремонта, </t>
  </si>
  <si>
    <t>MDS</t>
  </si>
  <si>
    <t>Минеральный гидроизолирующий раствор-шлам</t>
  </si>
  <si>
    <t>плитка крупный формат (только 952, 955)</t>
  </si>
  <si>
    <t xml:space="preserve">Серия Keraplatte Epos глазурованная </t>
  </si>
  <si>
    <t>цвета: 952 pidra, 955 eres</t>
  </si>
  <si>
    <t>Серия Keraplatte Epos глазурованная</t>
  </si>
  <si>
    <t>цвета: 960 beige, 961 brown, 962 grey, 963 black</t>
  </si>
  <si>
    <t>0186</t>
  </si>
  <si>
    <t>594x294x10</t>
  </si>
  <si>
    <t>8062</t>
  </si>
  <si>
    <t xml:space="preserve">плитка </t>
  </si>
  <si>
    <t>плитка крупный формат (только 951, 952)</t>
  </si>
  <si>
    <t xml:space="preserve">ступень прямоугольная рядовая Loftstufe  </t>
  </si>
  <si>
    <t xml:space="preserve">угловая ступень прямоугольная  Loftstufe  </t>
  </si>
  <si>
    <t xml:space="preserve">угловой подступенок </t>
  </si>
  <si>
    <t>9000/9010</t>
  </si>
  <si>
    <t xml:space="preserve">FBR 300 </t>
  </si>
  <si>
    <t>FDF</t>
  </si>
  <si>
    <t>Эластичная гидроизоляция для внутренних работ, готова к применению</t>
  </si>
  <si>
    <t xml:space="preserve">Затирка для широких швов "Фугенбрайт" 2-20 мм, белая           </t>
  </si>
  <si>
    <t xml:space="preserve">Затирка для широких швов "Фугенбрайт" 2-20 мм, бежевая          </t>
  </si>
  <si>
    <t xml:space="preserve">Затирка для широких швов "Фугенбрайт" 2-20 мм, песочно-желтая         </t>
  </si>
  <si>
    <t xml:space="preserve">Затирка для широких швов "Фугенбрайт" 2-20 мм, карамель           </t>
  </si>
  <si>
    <t xml:space="preserve">Затирка для широких швов "Фугенбрайт" 2-20 мм, темно-коричневая           </t>
  </si>
  <si>
    <t xml:space="preserve">Затирка для широких швов "Фугенбрайт" 2-20 мм, красно-коричневая           </t>
  </si>
  <si>
    <t xml:space="preserve">Затирка для широких швов "Фугенбрайт" 2-20 мм, нефрит           </t>
  </si>
  <si>
    <t xml:space="preserve">Затирка для широких швов "Фугенбрайт" 2-20 мм, серая   </t>
  </si>
  <si>
    <t xml:space="preserve">Затирка для широких швов "Фугенбрайт" 2-20 мм, серебристо-серая </t>
  </si>
  <si>
    <t>Затирка для широких швов "Фугенбрайт" 2-20 мм, антрацит</t>
  </si>
  <si>
    <t>Цена руб./кв.м.</t>
  </si>
  <si>
    <t>Цена руб./за шт.</t>
  </si>
  <si>
    <t xml:space="preserve">ступень - фигурный угол </t>
  </si>
  <si>
    <r>
      <t xml:space="preserve">ступень - прямой угол с выступом </t>
    </r>
    <r>
      <rPr>
        <b/>
        <sz val="8"/>
        <rFont val="Arial"/>
        <family val="2"/>
      </rPr>
      <t>(только 215)</t>
    </r>
  </si>
  <si>
    <t>9350 АКЦИЯ!!!</t>
  </si>
  <si>
    <t>8108 АКЦИЯ!!!</t>
  </si>
  <si>
    <t>8031 АКЦИЯ!!!</t>
  </si>
  <si>
    <t>9240 АКЦИЯ!!!</t>
  </si>
  <si>
    <t>4838 АКЦИЯ!!!</t>
  </si>
  <si>
    <t>8106 АКЦИЯ!!!</t>
  </si>
  <si>
    <t>9115 АКЦИЯ!!!</t>
  </si>
  <si>
    <t>9116 АКЦИЯ!!!</t>
  </si>
  <si>
    <t>9000 АКЦИЯ!!!</t>
  </si>
  <si>
    <t>4832 АКЦИЯ!!!</t>
  </si>
  <si>
    <t xml:space="preserve">ступень - прямой угол </t>
  </si>
  <si>
    <t xml:space="preserve">плинтус ступени левый </t>
  </si>
  <si>
    <t xml:space="preserve">плинтус ступени правый </t>
  </si>
  <si>
    <t>8131 АКЦИЯ!!!</t>
  </si>
  <si>
    <t>9430 АКЦИЯ!!!</t>
  </si>
  <si>
    <t>9441 АКЦИЯ!!!</t>
  </si>
  <si>
    <t xml:space="preserve">ступень с насечками без угла </t>
  </si>
  <si>
    <t xml:space="preserve">ступень прямоугольная рядовая  Loftstufe (только  715, 707) </t>
  </si>
  <si>
    <t xml:space="preserve">угловая ступень прямоугольная   Loftstufe  (только  715, 707) </t>
  </si>
  <si>
    <t xml:space="preserve">угловой подступенок  </t>
  </si>
  <si>
    <t>Серия Aera, глазурованая - Снята с производства!!! Остатки !!!! АКЦИЯ !!!</t>
  </si>
  <si>
    <t>Серия EURAMIC STONES, глазурованая - Снята с производства!!! Остатки !!!! АКЦИЯ !!!</t>
  </si>
  <si>
    <t>Серия EURAMIC CALMA - Снята с производства!!! Остатки !!!! АКЦИЯ !!!</t>
  </si>
  <si>
    <t>Серия Keraplatte Aera Т - Акция на цвета 715 и 707!!! Снята с производства!!! Остатки !!!!</t>
  </si>
  <si>
    <t xml:space="preserve">Серия Gravel Blend глазурованная </t>
  </si>
  <si>
    <t>ступень - флорентинер (только 720, 725, 750)</t>
  </si>
  <si>
    <r>
      <t>ступень - фигурный угол</t>
    </r>
    <r>
      <rPr>
        <b/>
        <sz val="8"/>
        <rFont val="Arial"/>
        <family val="2"/>
      </rPr>
      <t xml:space="preserve"> (только 804)</t>
    </r>
  </si>
  <si>
    <t xml:space="preserve"> Прайс-лист 2017 на  напольную клинкерную плитку и ступени</t>
  </si>
  <si>
    <t>ступень - флорентинер (только 712, 721, 727, 728)</t>
  </si>
  <si>
    <t>ступень прямой угол (только 720, 725, 750)</t>
  </si>
  <si>
    <t>плинтус (только 720, 725, 730, 750)</t>
  </si>
  <si>
    <t xml:space="preserve">  (действителен с 15.07.2017)</t>
  </si>
  <si>
    <t>цвета: 970 grey, 971 greige, 972 taupe, 973 anthracite</t>
  </si>
  <si>
    <t>Серия Zoe глазурованная НОВИНКА 2017!!!</t>
  </si>
  <si>
    <r>
      <t>плитка</t>
    </r>
    <r>
      <rPr>
        <b/>
        <sz val="8"/>
        <rFont val="Arial"/>
        <family val="2"/>
      </rPr>
      <t xml:space="preserve"> (только 834, 835, 837, 839, 840, 841)</t>
    </r>
  </si>
  <si>
    <r>
      <t xml:space="preserve">плитка </t>
    </r>
    <r>
      <rPr>
        <b/>
        <sz val="8"/>
        <rFont val="Arial"/>
        <family val="2"/>
      </rPr>
      <t>(только 834, 837, 840, 841)</t>
    </r>
  </si>
  <si>
    <r>
      <t xml:space="preserve">плитка </t>
    </r>
    <r>
      <rPr>
        <b/>
        <sz val="8"/>
        <rFont val="Arial"/>
        <family val="2"/>
      </rPr>
      <t>(только 524 цвет)</t>
    </r>
  </si>
  <si>
    <r>
      <rPr>
        <sz val="8"/>
        <rFont val="Arial"/>
        <family val="2"/>
      </rPr>
      <t>плитка крупный формат</t>
    </r>
    <r>
      <rPr>
        <b/>
        <sz val="8"/>
        <rFont val="Arial"/>
        <family val="2"/>
      </rPr>
      <t xml:space="preserve">  (только цвета: 520, 522, 523)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</si>
  <si>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цвета: 520, 524)</t>
    </r>
  </si>
  <si>
    <r>
      <rPr>
        <sz val="8"/>
        <rFont val="Arial"/>
        <family val="2"/>
      </rPr>
      <t>плитка для ступени, с насечкой</t>
    </r>
    <r>
      <rPr>
        <b/>
        <sz val="8"/>
        <rFont val="Arial"/>
        <family val="2"/>
      </rPr>
      <t xml:space="preserve"> (только цвета: 520, 522, 523)</t>
    </r>
  </si>
  <si>
    <r>
      <t xml:space="preserve">угловая ступень - флорентинер </t>
    </r>
    <r>
      <rPr>
        <b/>
        <sz val="8"/>
        <rFont val="Arial"/>
        <family val="2"/>
      </rPr>
      <t>(только 541,543)</t>
    </r>
  </si>
  <si>
    <t xml:space="preserve">    "Лидердом"</t>
  </si>
  <si>
    <t>www.liderdom.com   info@liderdom.com  (812)748-17-83, (812)642-29-29, (812)642-3165,  (499)507-23-36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</si>
</sst>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_-* #,##0.00\ [$€-1]_-;\-* #,##0.00\ [$€-1]_-;_-* &quot;-&quot;??\ [$€-1]_-;_-@_-"/>
    <numFmt numFmtId="168" formatCode="#,##0.00\ [$€-1]"/>
    <numFmt numFmtId="169" formatCode="[$-FC19]d\ mmmm\ yyyy\ &quot;г.&quot;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#,##0\ &quot;р.&quot;"/>
    <numFmt numFmtId="177" formatCode="#,##0.00&quot;р.&quot;"/>
    <numFmt numFmtId="178" formatCode="#,##0.00_р_.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 Black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i/>
      <sz val="10"/>
      <color indexed="56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Tahoma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20"/>
      <color indexed="8"/>
      <name val="Calibri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8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15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8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65" fontId="14" fillId="0" borderId="1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65" fontId="14" fillId="0" borderId="17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wrapText="1"/>
    </xf>
    <xf numFmtId="2" fontId="14" fillId="0" borderId="2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164" fontId="18" fillId="34" borderId="15" xfId="0" applyNumberFormat="1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84" fillId="0" borderId="31" xfId="0" applyFont="1" applyFill="1" applyBorder="1" applyAlignment="1">
      <alignment horizontal="center" vertical="top"/>
    </xf>
    <xf numFmtId="0" fontId="74" fillId="0" borderId="32" xfId="0" applyFont="1" applyFill="1" applyBorder="1" applyAlignment="1">
      <alignment horizontal="center" vertical="top" wrapText="1"/>
    </xf>
    <xf numFmtId="0" fontId="74" fillId="0" borderId="33" xfId="0" applyFont="1" applyFill="1" applyBorder="1" applyAlignment="1">
      <alignment horizontal="center" vertical="center"/>
    </xf>
    <xf numFmtId="1" fontId="22" fillId="0" borderId="33" xfId="0" applyNumberFormat="1" applyFont="1" applyBorder="1" applyAlignment="1">
      <alignment horizontal="center" vertical="center"/>
    </xf>
    <xf numFmtId="0" fontId="74" fillId="0" borderId="34" xfId="0" applyFont="1" applyFill="1" applyBorder="1" applyAlignment="1">
      <alignment horizontal="center" vertical="top" wrapText="1"/>
    </xf>
    <xf numFmtId="0" fontId="18" fillId="35" borderId="35" xfId="33" applyFont="1" applyFill="1" applyBorder="1" applyAlignment="1" applyProtection="1">
      <alignment horizontal="center" vertical="center"/>
      <protection locked="0"/>
    </xf>
    <xf numFmtId="0" fontId="18" fillId="33" borderId="36" xfId="0" applyFont="1" applyFill="1" applyBorder="1" applyAlignment="1">
      <alignment horizontal="center" vertical="center"/>
    </xf>
    <xf numFmtId="0" fontId="18" fillId="35" borderId="33" xfId="3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35" borderId="31" xfId="33" applyFont="1" applyFill="1" applyBorder="1" applyAlignment="1" applyProtection="1">
      <alignment horizontal="center" vertical="center"/>
      <protection locked="0"/>
    </xf>
    <xf numFmtId="0" fontId="18" fillId="33" borderId="32" xfId="0" applyFont="1" applyFill="1" applyBorder="1" applyAlignment="1">
      <alignment horizontal="center" vertical="center"/>
    </xf>
    <xf numFmtId="176" fontId="23" fillId="0" borderId="37" xfId="0" applyNumberFormat="1" applyFont="1" applyFill="1" applyBorder="1" applyAlignment="1">
      <alignment horizontal="center" vertical="center"/>
    </xf>
    <xf numFmtId="176" fontId="23" fillId="0" borderId="38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164" fontId="14" fillId="35" borderId="24" xfId="0" applyNumberFormat="1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/>
    </xf>
    <xf numFmtId="2" fontId="14" fillId="35" borderId="17" xfId="0" applyNumberFormat="1" applyFont="1" applyFill="1" applyBorder="1" applyAlignment="1">
      <alignment horizontal="center" vertical="center"/>
    </xf>
    <xf numFmtId="164" fontId="14" fillId="35" borderId="24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left" vertical="center" wrapText="1"/>
    </xf>
    <xf numFmtId="2" fontId="14" fillId="35" borderId="18" xfId="0" applyNumberFormat="1" applyFont="1" applyFill="1" applyBorder="1" applyAlignment="1">
      <alignment horizontal="center" vertical="center"/>
    </xf>
    <xf numFmtId="164" fontId="14" fillId="35" borderId="25" xfId="0" applyNumberFormat="1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14" fillId="35" borderId="2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164" fontId="14" fillId="35" borderId="25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10" fillId="35" borderId="21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5" fontId="22" fillId="0" borderId="33" xfId="0" applyNumberFormat="1" applyFont="1" applyBorder="1" applyAlignment="1">
      <alignment horizontal="center" vertical="center"/>
    </xf>
    <xf numFmtId="0" fontId="84" fillId="0" borderId="39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2" fontId="24" fillId="0" borderId="42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/>
    </xf>
    <xf numFmtId="164" fontId="24" fillId="0" borderId="43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/>
    </xf>
    <xf numFmtId="164" fontId="24" fillId="0" borderId="18" xfId="0" applyNumberFormat="1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horizontal="center" vertical="center"/>
    </xf>
    <xf numFmtId="1" fontId="25" fillId="0" borderId="44" xfId="0" applyNumberFormat="1" applyFont="1" applyBorder="1" applyAlignment="1">
      <alignment horizontal="center" vertical="center"/>
    </xf>
    <xf numFmtId="0" fontId="15" fillId="35" borderId="24" xfId="33" applyFont="1" applyFill="1" applyBorder="1" applyAlignment="1" applyProtection="1">
      <alignment horizontal="left" vertical="center"/>
      <protection locked="0"/>
    </xf>
    <xf numFmtId="0" fontId="18" fillId="35" borderId="45" xfId="33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77" fontId="74" fillId="35" borderId="36" xfId="0" applyNumberFormat="1" applyFont="1" applyFill="1" applyBorder="1" applyAlignment="1">
      <alignment horizontal="center" vertical="center" wrapText="1"/>
    </xf>
    <xf numFmtId="177" fontId="74" fillId="35" borderId="32" xfId="0" applyNumberFormat="1" applyFont="1" applyFill="1" applyBorder="1" applyAlignment="1">
      <alignment horizontal="center" vertical="center" wrapText="1"/>
    </xf>
    <xf numFmtId="177" fontId="74" fillId="35" borderId="47" xfId="0" applyNumberFormat="1" applyFont="1" applyFill="1" applyBorder="1" applyAlignment="1">
      <alignment horizontal="center" vertical="center" wrapText="1"/>
    </xf>
    <xf numFmtId="177" fontId="74" fillId="35" borderId="48" xfId="0" applyNumberFormat="1" applyFont="1" applyFill="1" applyBorder="1" applyAlignment="1">
      <alignment horizontal="center" vertical="center" wrapText="1"/>
    </xf>
    <xf numFmtId="0" fontId="15" fillId="35" borderId="45" xfId="33" applyFont="1" applyFill="1" applyBorder="1" applyAlignment="1" applyProtection="1">
      <alignment horizontal="left" vertical="center" wrapText="1"/>
      <protection locked="0"/>
    </xf>
    <xf numFmtId="0" fontId="18" fillId="35" borderId="49" xfId="33" applyFont="1" applyFill="1" applyBorder="1" applyAlignment="1" applyProtection="1">
      <alignment horizontal="center" vertical="center"/>
      <protection locked="0"/>
    </xf>
    <xf numFmtId="0" fontId="18" fillId="35" borderId="50" xfId="33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>
      <alignment horizontal="center" vertical="center"/>
    </xf>
    <xf numFmtId="0" fontId="15" fillId="35" borderId="25" xfId="33" applyFont="1" applyFill="1" applyBorder="1" applyAlignment="1" applyProtection="1">
      <alignment horizontal="left" vertical="center"/>
      <protection locked="0"/>
    </xf>
    <xf numFmtId="0" fontId="15" fillId="35" borderId="52" xfId="33" applyFont="1" applyFill="1" applyBorder="1" applyAlignment="1" applyProtection="1">
      <alignment horizontal="left" vertical="center" wrapText="1"/>
      <protection locked="0"/>
    </xf>
    <xf numFmtId="0" fontId="18" fillId="35" borderId="53" xfId="33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85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82" fillId="35" borderId="0" xfId="0" applyFont="1" applyFill="1" applyAlignment="1">
      <alignment/>
    </xf>
    <xf numFmtId="0" fontId="86" fillId="35" borderId="0" xfId="0" applyFont="1" applyFill="1" applyAlignment="1">
      <alignment/>
    </xf>
    <xf numFmtId="0" fontId="87" fillId="35" borderId="0" xfId="0" applyFont="1" applyFill="1" applyAlignment="1">
      <alignment/>
    </xf>
    <xf numFmtId="44" fontId="2" fillId="0" borderId="0" xfId="0" applyNumberFormat="1" applyFont="1" applyFill="1" applyAlignment="1">
      <alignment horizontal="center" vertical="center"/>
    </xf>
    <xf numFmtId="44" fontId="56" fillId="0" borderId="0" xfId="0" applyNumberFormat="1" applyFont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44" fontId="5" fillId="0" borderId="0" xfId="0" applyNumberFormat="1" applyFont="1" applyFill="1" applyAlignment="1">
      <alignment horizontal="center" vertical="center"/>
    </xf>
    <xf numFmtId="44" fontId="57" fillId="0" borderId="0" xfId="0" applyNumberFormat="1" applyFont="1" applyAlignment="1">
      <alignment horizontal="center" vertical="center"/>
    </xf>
    <xf numFmtId="44" fontId="8" fillId="0" borderId="0" xfId="0" applyNumberFormat="1" applyFont="1" applyFill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44" fontId="56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Fill="1" applyAlignment="1">
      <alignment horizontal="center" vertical="center"/>
    </xf>
    <xf numFmtId="44" fontId="88" fillId="0" borderId="0" xfId="0" applyNumberFormat="1" applyFont="1" applyBorder="1" applyAlignment="1">
      <alignment horizontal="center" vertical="center" wrapText="1"/>
    </xf>
    <xf numFmtId="44" fontId="51" fillId="0" borderId="0" xfId="0" applyNumberFormat="1" applyFont="1" applyFill="1" applyAlignment="1">
      <alignment horizontal="left" vertical="center" wrapText="1"/>
    </xf>
    <xf numFmtId="44" fontId="51" fillId="0" borderId="0" xfId="0" applyNumberFormat="1" applyFont="1" applyAlignment="1">
      <alignment/>
    </xf>
    <xf numFmtId="44" fontId="10" fillId="0" borderId="15" xfId="0" applyNumberFormat="1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/>
    </xf>
    <xf numFmtId="44" fontId="10" fillId="35" borderId="17" xfId="0" applyNumberFormat="1" applyFont="1" applyFill="1" applyBorder="1" applyAlignment="1">
      <alignment horizontal="center" vertical="center"/>
    </xf>
    <xf numFmtId="44" fontId="15" fillId="0" borderId="0" xfId="0" applyNumberFormat="1" applyFont="1" applyFill="1" applyAlignment="1">
      <alignment horizontal="left" vertical="center" wrapText="1"/>
    </xf>
    <xf numFmtId="44" fontId="56" fillId="0" borderId="0" xfId="0" applyNumberFormat="1" applyFont="1" applyFill="1" applyBorder="1" applyAlignment="1">
      <alignment horizontal="center" vertical="center"/>
    </xf>
    <xf numFmtId="44" fontId="10" fillId="0" borderId="40" xfId="0" applyNumberFormat="1" applyFont="1" applyFill="1" applyBorder="1" applyAlignment="1">
      <alignment horizontal="center" vertical="center" wrapText="1"/>
    </xf>
    <xf numFmtId="44" fontId="10" fillId="0" borderId="30" xfId="0" applyNumberFormat="1" applyFont="1" applyBorder="1" applyAlignment="1">
      <alignment horizontal="center" vertical="center"/>
    </xf>
    <xf numFmtId="44" fontId="10" fillId="0" borderId="22" xfId="0" applyNumberFormat="1" applyFont="1" applyFill="1" applyBorder="1" applyAlignment="1">
      <alignment horizontal="center" vertical="center" wrapText="1"/>
    </xf>
    <xf numFmtId="44" fontId="10" fillId="0" borderId="15" xfId="0" applyNumberFormat="1" applyFont="1" applyBorder="1" applyAlignment="1">
      <alignment horizontal="center" vertical="center"/>
    </xf>
    <xf numFmtId="44" fontId="12" fillId="0" borderId="0" xfId="0" applyNumberFormat="1" applyFont="1" applyFill="1" applyBorder="1" applyAlignment="1">
      <alignment horizontal="left" vertical="center" wrapText="1"/>
    </xf>
    <xf numFmtId="44" fontId="16" fillId="0" borderId="0" xfId="0" applyNumberFormat="1" applyFont="1" applyFill="1" applyBorder="1" applyAlignment="1">
      <alignment horizontal="left" vertical="center" wrapText="1"/>
    </xf>
    <xf numFmtId="44" fontId="10" fillId="35" borderId="10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Alignment="1">
      <alignment horizontal="left" vertical="center"/>
    </xf>
    <xf numFmtId="44" fontId="10" fillId="35" borderId="10" xfId="0" applyNumberFormat="1" applyFont="1" applyFill="1" applyBorder="1" applyAlignment="1">
      <alignment horizontal="center" vertical="center" wrapText="1"/>
    </xf>
    <xf numFmtId="44" fontId="10" fillId="35" borderId="21" xfId="0" applyNumberFormat="1" applyFont="1" applyFill="1" applyBorder="1" applyAlignment="1">
      <alignment horizontal="center" vertical="center" wrapText="1"/>
    </xf>
    <xf numFmtId="44" fontId="10" fillId="35" borderId="18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Border="1" applyAlignment="1">
      <alignment horizontal="left" vertical="center"/>
    </xf>
    <xf numFmtId="44" fontId="51" fillId="0" borderId="0" xfId="0" applyNumberFormat="1" applyFont="1" applyFill="1" applyBorder="1" applyAlignment="1">
      <alignment horizontal="left" vertical="center"/>
    </xf>
    <xf numFmtId="44" fontId="51" fillId="0" borderId="0" xfId="0" applyNumberFormat="1" applyFont="1" applyFill="1" applyBorder="1" applyAlignment="1">
      <alignment horizontal="left" vertical="center" wrapText="1"/>
    </xf>
    <xf numFmtId="44" fontId="10" fillId="0" borderId="0" xfId="0" applyNumberFormat="1" applyFont="1" applyBorder="1" applyAlignment="1">
      <alignment horizontal="center" vertical="center"/>
    </xf>
    <xf numFmtId="44" fontId="17" fillId="0" borderId="0" xfId="0" applyNumberFormat="1" applyFont="1" applyFill="1" applyAlignment="1">
      <alignment horizontal="center"/>
    </xf>
    <xf numFmtId="44" fontId="17" fillId="0" borderId="0" xfId="0" applyNumberFormat="1" applyFont="1" applyAlignment="1">
      <alignment horizontal="center" vertical="center"/>
    </xf>
    <xf numFmtId="44" fontId="19" fillId="0" borderId="0" xfId="0" applyNumberFormat="1" applyFont="1" applyAlignment="1">
      <alignment horizontal="center" vertical="center"/>
    </xf>
    <xf numFmtId="44" fontId="0" fillId="0" borderId="0" xfId="0" applyNumberFormat="1" applyFill="1" applyAlignment="1">
      <alignment/>
    </xf>
    <xf numFmtId="0" fontId="25" fillId="35" borderId="0" xfId="0" applyFont="1" applyFill="1" applyAlignment="1">
      <alignment/>
    </xf>
    <xf numFmtId="0" fontId="25" fillId="0" borderId="0" xfId="0" applyFont="1" applyAlignment="1">
      <alignment/>
    </xf>
    <xf numFmtId="0" fontId="59" fillId="35" borderId="0" xfId="0" applyFont="1" applyFill="1" applyAlignment="1">
      <alignment/>
    </xf>
    <xf numFmtId="0" fontId="59" fillId="36" borderId="0" xfId="0" applyFont="1" applyFill="1" applyAlignment="1">
      <alignment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4" fontId="14" fillId="0" borderId="22" xfId="0" applyNumberFormat="1" applyFont="1" applyFill="1" applyBorder="1" applyAlignment="1">
      <alignment horizontal="center" vertical="center" wrapText="1"/>
    </xf>
    <xf numFmtId="44" fontId="14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4" fontId="14" fillId="0" borderId="40" xfId="0" applyNumberFormat="1" applyFont="1" applyFill="1" applyBorder="1" applyAlignment="1">
      <alignment horizontal="center" vertical="center" wrapText="1"/>
    </xf>
    <xf numFmtId="44" fontId="14" fillId="0" borderId="30" xfId="0" applyNumberFormat="1" applyFont="1" applyFill="1" applyBorder="1" applyAlignment="1">
      <alignment horizontal="center" vertical="center" wrapText="1"/>
    </xf>
    <xf numFmtId="0" fontId="56" fillId="35" borderId="0" xfId="0" applyFont="1" applyFill="1" applyAlignment="1">
      <alignment/>
    </xf>
    <xf numFmtId="0" fontId="56" fillId="0" borderId="0" xfId="0" applyFont="1" applyAlignment="1">
      <alignment/>
    </xf>
    <xf numFmtId="0" fontId="89" fillId="35" borderId="0" xfId="0" applyFont="1" applyFill="1" applyAlignment="1">
      <alignment/>
    </xf>
    <xf numFmtId="0" fontId="89" fillId="0" borderId="0" xfId="0" applyFont="1" applyAlignment="1">
      <alignment/>
    </xf>
    <xf numFmtId="0" fontId="18" fillId="35" borderId="0" xfId="0" applyFont="1" applyFill="1" applyAlignment="1">
      <alignment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left" vertical="center" wrapText="1"/>
    </xf>
    <xf numFmtId="2" fontId="14" fillId="35" borderId="16" xfId="0" applyNumberFormat="1" applyFont="1" applyFill="1" applyBorder="1" applyAlignment="1">
      <alignment horizontal="center" vertical="center" wrapText="1"/>
    </xf>
    <xf numFmtId="164" fontId="14" fillId="35" borderId="23" xfId="0" applyNumberFormat="1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165" fontId="14" fillId="35" borderId="17" xfId="0" applyNumberFormat="1" applyFont="1" applyFill="1" applyBorder="1" applyAlignment="1">
      <alignment horizontal="center" vertical="center" wrapText="1"/>
    </xf>
    <xf numFmtId="2" fontId="14" fillId="35" borderId="24" xfId="0" applyNumberFormat="1" applyFont="1" applyFill="1" applyBorder="1" applyAlignment="1">
      <alignment horizontal="center" vertical="center"/>
    </xf>
    <xf numFmtId="165" fontId="14" fillId="35" borderId="17" xfId="0" applyNumberFormat="1" applyFont="1" applyFill="1" applyBorder="1" applyAlignment="1">
      <alignment horizontal="center" vertical="center"/>
    </xf>
    <xf numFmtId="2" fontId="14" fillId="35" borderId="18" xfId="0" applyNumberFormat="1" applyFont="1" applyFill="1" applyBorder="1" applyAlignment="1">
      <alignment horizontal="center" vertical="center" wrapText="1"/>
    </xf>
    <xf numFmtId="44" fontId="10" fillId="35" borderId="42" xfId="0" applyNumberFormat="1" applyFont="1" applyFill="1" applyBorder="1" applyAlignment="1">
      <alignment horizontal="center" vertical="center"/>
    </xf>
    <xf numFmtId="44" fontId="10" fillId="35" borderId="43" xfId="0" applyNumberFormat="1" applyFont="1" applyFill="1" applyBorder="1" applyAlignment="1">
      <alignment horizontal="center" vertical="center"/>
    </xf>
    <xf numFmtId="167" fontId="10" fillId="0" borderId="17" xfId="0" applyNumberFormat="1" applyFont="1" applyFill="1" applyBorder="1" applyAlignment="1">
      <alignment horizontal="center" vertical="center" wrapText="1"/>
    </xf>
    <xf numFmtId="167" fontId="10" fillId="0" borderId="17" xfId="0" applyNumberFormat="1" applyFont="1" applyFill="1" applyBorder="1" applyAlignment="1">
      <alignment horizontal="center" vertical="center"/>
    </xf>
    <xf numFmtId="167" fontId="10" fillId="35" borderId="17" xfId="0" applyNumberFormat="1" applyFont="1" applyFill="1" applyBorder="1" applyAlignment="1">
      <alignment horizontal="center" vertical="center" wrapText="1"/>
    </xf>
    <xf numFmtId="167" fontId="10" fillId="0" borderId="18" xfId="0" applyNumberFormat="1" applyFont="1" applyFill="1" applyBorder="1" applyAlignment="1">
      <alignment horizontal="center" vertical="center" wrapText="1"/>
    </xf>
    <xf numFmtId="167" fontId="10" fillId="35" borderId="17" xfId="0" applyNumberFormat="1" applyFont="1" applyFill="1" applyBorder="1" applyAlignment="1">
      <alignment horizontal="center" vertical="center"/>
    </xf>
    <xf numFmtId="167" fontId="10" fillId="35" borderId="18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35" borderId="10" xfId="0" applyNumberFormat="1" applyFont="1" applyFill="1" applyBorder="1" applyAlignment="1">
      <alignment horizontal="center" vertical="center"/>
    </xf>
    <xf numFmtId="167" fontId="10" fillId="35" borderId="10" xfId="0" applyNumberFormat="1" applyFont="1" applyFill="1" applyBorder="1" applyAlignment="1">
      <alignment horizontal="center" vertical="center" wrapText="1"/>
    </xf>
    <xf numFmtId="167" fontId="10" fillId="35" borderId="21" xfId="0" applyNumberFormat="1" applyFont="1" applyFill="1" applyBorder="1" applyAlignment="1">
      <alignment horizontal="center" vertical="center" wrapText="1"/>
    </xf>
    <xf numFmtId="167" fontId="10" fillId="35" borderId="18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horizontal="center" vertical="center"/>
    </xf>
    <xf numFmtId="167" fontId="10" fillId="35" borderId="21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 wrapText="1"/>
    </xf>
    <xf numFmtId="44" fontId="10" fillId="0" borderId="55" xfId="44" applyFont="1" applyBorder="1" applyAlignment="1">
      <alignment horizontal="center" vertical="center"/>
    </xf>
    <xf numFmtId="44" fontId="10" fillId="35" borderId="13" xfId="44" applyFont="1" applyFill="1" applyBorder="1" applyAlignment="1">
      <alignment horizontal="center" vertical="center"/>
    </xf>
    <xf numFmtId="44" fontId="10" fillId="35" borderId="14" xfId="44" applyFont="1" applyFill="1" applyBorder="1" applyAlignment="1">
      <alignment horizontal="center" vertical="center"/>
    </xf>
    <xf numFmtId="44" fontId="10" fillId="0" borderId="43" xfId="44" applyFont="1" applyBorder="1" applyAlignment="1">
      <alignment horizontal="center" vertical="center"/>
    </xf>
    <xf numFmtId="44" fontId="10" fillId="0" borderId="17" xfId="44" applyFont="1" applyBorder="1" applyAlignment="1">
      <alignment horizontal="center" vertical="center" wrapText="1"/>
    </xf>
    <xf numFmtId="44" fontId="10" fillId="0" borderId="17" xfId="44" applyFont="1" applyBorder="1" applyAlignment="1">
      <alignment horizontal="center" vertical="center"/>
    </xf>
    <xf numFmtId="44" fontId="10" fillId="35" borderId="17" xfId="44" applyFont="1" applyFill="1" applyBorder="1" applyAlignment="1">
      <alignment horizontal="center" vertical="center"/>
    </xf>
    <xf numFmtId="44" fontId="10" fillId="0" borderId="18" xfId="44" applyFont="1" applyBorder="1" applyAlignment="1">
      <alignment horizontal="center" vertical="center"/>
    </xf>
    <xf numFmtId="44" fontId="10" fillId="0" borderId="17" xfId="44" applyFont="1" applyFill="1" applyBorder="1" applyAlignment="1">
      <alignment horizontal="center" vertical="center" wrapText="1"/>
    </xf>
    <xf numFmtId="44" fontId="10" fillId="0" borderId="42" xfId="44" applyFont="1" applyBorder="1" applyAlignment="1">
      <alignment horizontal="center" vertical="center"/>
    </xf>
    <xf numFmtId="44" fontId="10" fillId="0" borderId="10" xfId="44" applyFont="1" applyBorder="1" applyAlignment="1">
      <alignment horizontal="center" vertical="center"/>
    </xf>
    <xf numFmtId="44" fontId="10" fillId="0" borderId="16" xfId="44" applyFont="1" applyBorder="1" applyAlignment="1">
      <alignment horizontal="center" vertical="center"/>
    </xf>
    <xf numFmtId="44" fontId="10" fillId="35" borderId="10" xfId="44" applyFont="1" applyFill="1" applyBorder="1" applyAlignment="1">
      <alignment horizontal="center" vertical="center"/>
    </xf>
    <xf numFmtId="44" fontId="10" fillId="0" borderId="43" xfId="44" applyFont="1" applyFill="1" applyBorder="1" applyAlignment="1">
      <alignment horizontal="center" vertical="center"/>
    </xf>
    <xf numFmtId="44" fontId="10" fillId="0" borderId="17" xfId="44" applyFont="1" applyFill="1" applyBorder="1" applyAlignment="1">
      <alignment horizontal="center" vertical="center"/>
    </xf>
    <xf numFmtId="44" fontId="10" fillId="0" borderId="18" xfId="44" applyFont="1" applyFill="1" applyBorder="1" applyAlignment="1">
      <alignment horizontal="center" vertical="center"/>
    </xf>
    <xf numFmtId="44" fontId="10" fillId="0" borderId="55" xfId="44" applyFont="1" applyFill="1" applyBorder="1" applyAlignment="1">
      <alignment horizontal="center" vertical="center"/>
    </xf>
    <xf numFmtId="44" fontId="10" fillId="0" borderId="13" xfId="44" applyFont="1" applyFill="1" applyBorder="1" applyAlignment="1">
      <alignment horizontal="center" vertical="center"/>
    </xf>
    <xf numFmtId="44" fontId="10" fillId="0" borderId="14" xfId="44" applyFont="1" applyFill="1" applyBorder="1" applyAlignment="1">
      <alignment horizontal="center" vertical="center"/>
    </xf>
    <xf numFmtId="44" fontId="10" fillId="35" borderId="18" xfId="44" applyFont="1" applyFill="1" applyBorder="1" applyAlignment="1">
      <alignment horizontal="center" vertical="center"/>
    </xf>
    <xf numFmtId="44" fontId="10" fillId="0" borderId="13" xfId="44" applyFont="1" applyBorder="1" applyAlignment="1">
      <alignment horizontal="center" vertical="center"/>
    </xf>
    <xf numFmtId="44" fontId="10" fillId="0" borderId="10" xfId="44" applyFont="1" applyFill="1" applyBorder="1" applyAlignment="1">
      <alignment horizontal="center" vertical="center" wrapText="1"/>
    </xf>
    <xf numFmtId="44" fontId="10" fillId="0" borderId="20" xfId="44" applyFont="1" applyBorder="1" applyAlignment="1">
      <alignment horizontal="center" vertical="center"/>
    </xf>
    <xf numFmtId="44" fontId="10" fillId="0" borderId="15" xfId="44" applyFont="1" applyBorder="1" applyAlignment="1">
      <alignment horizontal="center" vertical="center"/>
    </xf>
    <xf numFmtId="44" fontId="10" fillId="0" borderId="19" xfId="44" applyFont="1" applyBorder="1" applyAlignment="1">
      <alignment horizontal="center" vertical="center"/>
    </xf>
    <xf numFmtId="44" fontId="10" fillId="0" borderId="16" xfId="44" applyFont="1" applyFill="1" applyBorder="1" applyAlignment="1">
      <alignment horizontal="center" vertical="center"/>
    </xf>
    <xf numFmtId="44" fontId="10" fillId="0" borderId="20" xfId="44" applyFont="1" applyFill="1" applyBorder="1" applyAlignment="1">
      <alignment horizontal="center" vertical="center"/>
    </xf>
    <xf numFmtId="44" fontId="10" fillId="0" borderId="21" xfId="44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/>
    </xf>
    <xf numFmtId="164" fontId="14" fillId="0" borderId="56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4" fontId="10" fillId="0" borderId="0" xfId="44" applyFont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2" fontId="14" fillId="35" borderId="22" xfId="0" applyNumberFormat="1" applyFont="1" applyFill="1" applyBorder="1" applyAlignment="1">
      <alignment horizontal="center"/>
    </xf>
    <xf numFmtId="2" fontId="14" fillId="35" borderId="15" xfId="0" applyNumberFormat="1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/>
    </xf>
    <xf numFmtId="44" fontId="10" fillId="35" borderId="22" xfId="0" applyNumberFormat="1" applyFont="1" applyFill="1" applyBorder="1" applyAlignment="1">
      <alignment horizontal="center" vertical="center"/>
    </xf>
    <xf numFmtId="44" fontId="10" fillId="35" borderId="15" xfId="0" applyNumberFormat="1" applyFont="1" applyFill="1" applyBorder="1" applyAlignment="1">
      <alignment horizontal="center" vertical="center"/>
    </xf>
    <xf numFmtId="164" fontId="14" fillId="35" borderId="15" xfId="0" applyNumberFormat="1" applyFont="1" applyFill="1" applyBorder="1" applyAlignment="1">
      <alignment horizontal="center" vertical="center"/>
    </xf>
    <xf numFmtId="164" fontId="10" fillId="35" borderId="24" xfId="0" applyNumberFormat="1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164" fontId="25" fillId="35" borderId="24" xfId="0" applyNumberFormat="1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 wrapText="1"/>
    </xf>
    <xf numFmtId="167" fontId="25" fillId="35" borderId="10" xfId="0" applyNumberFormat="1" applyFont="1" applyFill="1" applyBorder="1" applyAlignment="1">
      <alignment horizontal="center" vertical="center" wrapText="1"/>
    </xf>
    <xf numFmtId="44" fontId="25" fillId="35" borderId="17" xfId="44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left" vertical="center" wrapText="1"/>
    </xf>
    <xf numFmtId="2" fontId="24" fillId="35" borderId="17" xfId="0" applyNumberFormat="1" applyFont="1" applyFill="1" applyBorder="1" applyAlignment="1">
      <alignment horizontal="center" vertical="center"/>
    </xf>
    <xf numFmtId="164" fontId="24" fillId="35" borderId="24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167" fontId="24" fillId="35" borderId="10" xfId="0" applyNumberFormat="1" applyFont="1" applyFill="1" applyBorder="1" applyAlignment="1">
      <alignment horizontal="center" vertical="center" wrapText="1"/>
    </xf>
    <xf numFmtId="167" fontId="14" fillId="35" borderId="10" xfId="0" applyNumberFormat="1" applyFont="1" applyFill="1" applyBorder="1" applyAlignment="1">
      <alignment horizontal="center" vertical="center" wrapText="1"/>
    </xf>
    <xf numFmtId="0" fontId="9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4" fillId="0" borderId="54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center" vertical="center" wrapText="1"/>
    </xf>
    <xf numFmtId="164" fontId="14" fillId="0" borderId="56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left" vertical="center" wrapText="1"/>
    </xf>
    <xf numFmtId="0" fontId="7" fillId="37" borderId="19" xfId="0" applyFont="1" applyFill="1" applyBorder="1" applyAlignment="1">
      <alignment horizontal="left" vertical="center" wrapText="1"/>
    </xf>
    <xf numFmtId="0" fontId="7" fillId="37" borderId="22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15" fillId="35" borderId="10" xfId="33" applyFont="1" applyFill="1" applyBorder="1" applyAlignment="1" applyProtection="1">
      <alignment horizontal="left" vertical="center" wrapText="1"/>
      <protection locked="0"/>
    </xf>
    <xf numFmtId="0" fontId="15" fillId="35" borderId="45" xfId="33" applyFont="1" applyFill="1" applyBorder="1" applyAlignment="1" applyProtection="1">
      <alignment horizontal="left" vertical="center" wrapText="1"/>
      <protection locked="0"/>
    </xf>
    <xf numFmtId="44" fontId="84" fillId="0" borderId="10" xfId="0" applyNumberFormat="1" applyFont="1" applyBorder="1" applyAlignment="1">
      <alignment horizontal="center"/>
    </xf>
    <xf numFmtId="44" fontId="84" fillId="0" borderId="13" xfId="0" applyNumberFormat="1" applyFont="1" applyBorder="1" applyAlignment="1">
      <alignment horizontal="center"/>
    </xf>
    <xf numFmtId="44" fontId="92" fillId="0" borderId="57" xfId="0" applyNumberFormat="1" applyFont="1" applyBorder="1" applyAlignment="1">
      <alignment horizontal="center"/>
    </xf>
    <xf numFmtId="44" fontId="92" fillId="0" borderId="47" xfId="0" applyNumberFormat="1" applyFont="1" applyBorder="1" applyAlignment="1">
      <alignment horizontal="center"/>
    </xf>
    <xf numFmtId="44" fontId="84" fillId="0" borderId="31" xfId="0" applyNumberFormat="1" applyFont="1" applyBorder="1" applyAlignment="1">
      <alignment horizontal="center"/>
    </xf>
    <xf numFmtId="44" fontId="84" fillId="0" borderId="32" xfId="0" applyNumberFormat="1" applyFont="1" applyBorder="1" applyAlignment="1">
      <alignment horizontal="center"/>
    </xf>
    <xf numFmtId="0" fontId="15" fillId="35" borderId="20" xfId="33" applyFont="1" applyFill="1" applyBorder="1" applyAlignment="1" applyProtection="1">
      <alignment horizontal="left" vertical="center" wrapText="1"/>
      <protection locked="0"/>
    </xf>
    <xf numFmtId="0" fontId="15" fillId="35" borderId="58" xfId="33" applyFont="1" applyFill="1" applyBorder="1" applyAlignment="1" applyProtection="1">
      <alignment horizontal="left" vertical="center" wrapText="1"/>
      <protection locked="0"/>
    </xf>
    <xf numFmtId="44" fontId="84" fillId="0" borderId="20" xfId="0" applyNumberFormat="1" applyFont="1" applyBorder="1" applyAlignment="1">
      <alignment horizontal="center"/>
    </xf>
    <xf numFmtId="44" fontId="84" fillId="0" borderId="12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93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44" fontId="84" fillId="0" borderId="57" xfId="0" applyNumberFormat="1" applyFont="1" applyBorder="1" applyAlignment="1">
      <alignment horizontal="center"/>
    </xf>
    <xf numFmtId="44" fontId="84" fillId="0" borderId="4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44" fontId="92" fillId="0" borderId="59" xfId="0" applyNumberFormat="1" applyFont="1" applyBorder="1" applyAlignment="1">
      <alignment horizontal="center"/>
    </xf>
    <xf numFmtId="44" fontId="92" fillId="0" borderId="48" xfId="0" applyNumberFormat="1" applyFont="1" applyBorder="1" applyAlignment="1">
      <alignment horizontal="center"/>
    </xf>
    <xf numFmtId="0" fontId="15" fillId="0" borderId="54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4" fillId="38" borderId="19" xfId="33" applyFont="1" applyFill="1" applyBorder="1" applyAlignment="1" applyProtection="1">
      <alignment horizontal="center" vertical="center"/>
      <protection locked="0"/>
    </xf>
    <xf numFmtId="0" fontId="4" fillId="38" borderId="22" xfId="33" applyFont="1" applyFill="1" applyBorder="1" applyAlignment="1" applyProtection="1">
      <alignment horizontal="center" vertical="center"/>
      <protection locked="0"/>
    </xf>
    <xf numFmtId="0" fontId="4" fillId="38" borderId="11" xfId="33" applyFont="1" applyFill="1" applyBorder="1" applyAlignment="1" applyProtection="1">
      <alignment horizontal="center" vertical="center"/>
      <protection locked="0"/>
    </xf>
    <xf numFmtId="0" fontId="15" fillId="35" borderId="42" xfId="33" applyFont="1" applyFill="1" applyBorder="1" applyAlignment="1" applyProtection="1">
      <alignment horizontal="left" vertical="center" wrapText="1"/>
      <protection locked="0"/>
    </xf>
    <xf numFmtId="0" fontId="15" fillId="35" borderId="61" xfId="33" applyFont="1" applyFill="1" applyBorder="1" applyAlignment="1" applyProtection="1">
      <alignment horizontal="left" vertical="center" wrapText="1"/>
      <protection locked="0"/>
    </xf>
    <xf numFmtId="44" fontId="84" fillId="0" borderId="35" xfId="0" applyNumberFormat="1" applyFont="1" applyBorder="1" applyAlignment="1">
      <alignment horizontal="center"/>
    </xf>
    <xf numFmtId="44" fontId="84" fillId="0" borderId="36" xfId="0" applyNumberFormat="1" applyFont="1" applyBorder="1" applyAlignment="1">
      <alignment horizontal="center"/>
    </xf>
    <xf numFmtId="0" fontId="8" fillId="37" borderId="62" xfId="0" applyFont="1" applyFill="1" applyBorder="1" applyAlignment="1">
      <alignment horizontal="left" vertical="center" wrapText="1"/>
    </xf>
    <xf numFmtId="0" fontId="51" fillId="37" borderId="40" xfId="0" applyFont="1" applyFill="1" applyBorder="1" applyAlignment="1">
      <alignment horizontal="left" vertical="center" wrapText="1"/>
    </xf>
    <xf numFmtId="0" fontId="51" fillId="37" borderId="41" xfId="0" applyFont="1" applyFill="1" applyBorder="1" applyAlignment="1">
      <alignment horizontal="left" vertical="center"/>
    </xf>
    <xf numFmtId="0" fontId="18" fillId="34" borderId="62" xfId="0" applyFont="1" applyFill="1" applyBorder="1" applyAlignment="1">
      <alignment horizontal="center" vertical="center"/>
    </xf>
    <xf numFmtId="0" fontId="18" fillId="34" borderId="40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44" fontId="21" fillId="34" borderId="19" xfId="0" applyNumberFormat="1" applyFont="1" applyFill="1" applyBorder="1" applyAlignment="1">
      <alignment horizontal="center" vertical="center" wrapText="1"/>
    </xf>
    <xf numFmtId="44" fontId="21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7" fillId="37" borderId="62" xfId="0" applyFont="1" applyFill="1" applyBorder="1" applyAlignment="1">
      <alignment horizontal="left" vertical="center" wrapText="1"/>
    </xf>
    <xf numFmtId="0" fontId="7" fillId="37" borderId="4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8" fillId="37" borderId="19" xfId="0" applyFont="1" applyFill="1" applyBorder="1" applyAlignment="1">
      <alignment horizontal="left" vertical="center" wrapText="1"/>
    </xf>
    <xf numFmtId="0" fontId="51" fillId="37" borderId="22" xfId="0" applyFont="1" applyFill="1" applyBorder="1" applyAlignment="1">
      <alignment horizontal="left" vertical="center" wrapText="1"/>
    </xf>
    <xf numFmtId="0" fontId="51" fillId="37" borderId="11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37" borderId="19" xfId="0" applyFont="1" applyFill="1" applyBorder="1" applyAlignment="1">
      <alignment horizontal="left" vertical="center"/>
    </xf>
    <xf numFmtId="0" fontId="7" fillId="37" borderId="22" xfId="0" applyFont="1" applyFill="1" applyBorder="1" applyAlignment="1">
      <alignment horizontal="left" vertical="center"/>
    </xf>
    <xf numFmtId="0" fontId="7" fillId="37" borderId="11" xfId="0" applyFont="1" applyFill="1" applyBorder="1" applyAlignment="1">
      <alignment horizontal="left" vertical="center"/>
    </xf>
    <xf numFmtId="0" fontId="7" fillId="37" borderId="19" xfId="0" applyFont="1" applyFill="1" applyBorder="1" applyAlignment="1">
      <alignment horizontal="left" vertical="center" wrapText="1" shrinkToFit="1"/>
    </xf>
    <xf numFmtId="0" fontId="7" fillId="37" borderId="22" xfId="0" applyFont="1" applyFill="1" applyBorder="1" applyAlignment="1">
      <alignment horizontal="left" vertical="center" wrapText="1" shrinkToFit="1"/>
    </xf>
    <xf numFmtId="0" fontId="7" fillId="37" borderId="11" xfId="0" applyFont="1" applyFill="1" applyBorder="1" applyAlignment="1">
      <alignment horizontal="left" vertical="center" wrapText="1" shrinkToFit="1"/>
    </xf>
    <xf numFmtId="0" fontId="82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2000250</xdr:colOff>
      <xdr:row>304</xdr:row>
      <xdr:rowOff>0</xdr:rowOff>
    </xdr:from>
    <xdr:ext cx="152400" cy="28575"/>
    <xdr:sp fLocksText="0">
      <xdr:nvSpPr>
        <xdr:cNvPr id="1" name="Text Box 398"/>
        <xdr:cNvSpPr txBox="1">
          <a:spLocks noChangeArrowheads="1"/>
        </xdr:cNvSpPr>
      </xdr:nvSpPr>
      <xdr:spPr>
        <a:xfrm>
          <a:off x="4200525" y="756666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781050</xdr:colOff>
      <xdr:row>237</xdr:row>
      <xdr:rowOff>0</xdr:rowOff>
    </xdr:from>
    <xdr:ext cx="57150" cy="28575"/>
    <xdr:sp fLocksText="0">
      <xdr:nvSpPr>
        <xdr:cNvPr id="2" name="Text Box 400"/>
        <xdr:cNvSpPr txBox="1">
          <a:spLocks noChangeArrowheads="1"/>
        </xdr:cNvSpPr>
      </xdr:nvSpPr>
      <xdr:spPr>
        <a:xfrm>
          <a:off x="2981325" y="5530215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310</xdr:row>
      <xdr:rowOff>0</xdr:rowOff>
    </xdr:from>
    <xdr:ext cx="152400" cy="28575"/>
    <xdr:sp fLocksText="0">
      <xdr:nvSpPr>
        <xdr:cNvPr id="3" name="Text Box 398"/>
        <xdr:cNvSpPr txBox="1">
          <a:spLocks noChangeArrowheads="1"/>
        </xdr:cNvSpPr>
      </xdr:nvSpPr>
      <xdr:spPr>
        <a:xfrm>
          <a:off x="4200525" y="768096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310</xdr:row>
      <xdr:rowOff>0</xdr:rowOff>
    </xdr:from>
    <xdr:ext cx="152400" cy="28575"/>
    <xdr:sp fLocksText="0">
      <xdr:nvSpPr>
        <xdr:cNvPr id="4" name="Text Box 398"/>
        <xdr:cNvSpPr txBox="1">
          <a:spLocks noChangeArrowheads="1"/>
        </xdr:cNvSpPr>
      </xdr:nvSpPr>
      <xdr:spPr>
        <a:xfrm>
          <a:off x="4200525" y="768096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281</xdr:row>
      <xdr:rowOff>0</xdr:rowOff>
    </xdr:from>
    <xdr:ext cx="152400" cy="28575"/>
    <xdr:sp fLocksText="0">
      <xdr:nvSpPr>
        <xdr:cNvPr id="5" name="Text Box 398"/>
        <xdr:cNvSpPr txBox="1">
          <a:spLocks noChangeArrowheads="1"/>
        </xdr:cNvSpPr>
      </xdr:nvSpPr>
      <xdr:spPr>
        <a:xfrm>
          <a:off x="4200525" y="686562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2000250</xdr:colOff>
      <xdr:row>281</xdr:row>
      <xdr:rowOff>0</xdr:rowOff>
    </xdr:from>
    <xdr:ext cx="152400" cy="28575"/>
    <xdr:sp fLocksText="0">
      <xdr:nvSpPr>
        <xdr:cNvPr id="6" name="Text Box 398"/>
        <xdr:cNvSpPr txBox="1">
          <a:spLocks noChangeArrowheads="1"/>
        </xdr:cNvSpPr>
      </xdr:nvSpPr>
      <xdr:spPr>
        <a:xfrm>
          <a:off x="4200525" y="68656200"/>
          <a:ext cx="152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523875</xdr:colOff>
      <xdr:row>0</xdr:row>
      <xdr:rowOff>19050</xdr:rowOff>
    </xdr:from>
    <xdr:to>
      <xdr:col>8</xdr:col>
      <xdr:colOff>971550</xdr:colOff>
      <xdr:row>3</xdr:row>
      <xdr:rowOff>95250</xdr:rowOff>
    </xdr:to>
    <xdr:pic>
      <xdr:nvPicPr>
        <xdr:cNvPr id="7" name="Рисунок 8" descr="_2_0DA639980DA637580054F5F3C1257F4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0"/>
  <sheetViews>
    <sheetView tabSelected="1" zoomScaleSheetLayoutView="90" zoomScalePageLayoutView="0" workbookViewId="0" topLeftCell="A298">
      <selection activeCell="I7" sqref="I7"/>
    </sheetView>
  </sheetViews>
  <sheetFormatPr defaultColWidth="9.140625" defaultRowHeight="15"/>
  <cols>
    <col min="1" max="1" width="15.00390625" style="7" customWidth="1"/>
    <col min="2" max="2" width="18.00390625" style="16" customWidth="1"/>
    <col min="3" max="3" width="44.28125" style="8" customWidth="1"/>
    <col min="4" max="4" width="16.57421875" style="2" customWidth="1"/>
    <col min="5" max="6" width="9.140625" style="2" customWidth="1"/>
    <col min="7" max="7" width="10.140625" style="2" customWidth="1"/>
    <col min="8" max="8" width="10.7109375" style="271" customWidth="1"/>
    <col min="9" max="9" width="15.00390625" style="237" customWidth="1"/>
    <col min="10" max="45" width="9.140625" style="230" customWidth="1"/>
  </cols>
  <sheetData>
    <row r="1" spans="1:10" ht="18">
      <c r="A1" s="483" t="s">
        <v>0</v>
      </c>
      <c r="B1" s="484"/>
      <c r="C1" s="484"/>
      <c r="D1" s="484"/>
      <c r="E1" s="484"/>
      <c r="F1" s="484"/>
      <c r="G1" s="484"/>
      <c r="H1" s="236"/>
      <c r="J1" s="505"/>
    </row>
    <row r="2" spans="1:10" ht="27">
      <c r="A2" s="485" t="s">
        <v>286</v>
      </c>
      <c r="B2" s="486"/>
      <c r="C2" s="486"/>
      <c r="D2" s="486"/>
      <c r="E2" s="486"/>
      <c r="F2" s="486"/>
      <c r="G2" s="486"/>
      <c r="H2" s="238"/>
      <c r="J2" s="505"/>
    </row>
    <row r="3" spans="1:10" ht="15.75">
      <c r="A3" s="487" t="s">
        <v>287</v>
      </c>
      <c r="B3" s="488"/>
      <c r="C3" s="488"/>
      <c r="D3" s="488"/>
      <c r="E3" s="488"/>
      <c r="F3" s="488"/>
      <c r="G3" s="488"/>
      <c r="H3" s="239"/>
      <c r="J3" s="505"/>
    </row>
    <row r="4" spans="1:45" s="143" customFormat="1" ht="26.25">
      <c r="A4" s="491" t="s">
        <v>272</v>
      </c>
      <c r="B4" s="492"/>
      <c r="C4" s="492"/>
      <c r="D4" s="492"/>
      <c r="E4" s="492"/>
      <c r="F4" s="492"/>
      <c r="G4" s="492"/>
      <c r="H4" s="493"/>
      <c r="I4" s="240"/>
      <c r="J4" s="505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</row>
    <row r="5" spans="1:10" ht="15">
      <c r="A5" s="489" t="s">
        <v>276</v>
      </c>
      <c r="B5" s="490"/>
      <c r="C5" s="490"/>
      <c r="D5" s="490"/>
      <c r="E5" s="490"/>
      <c r="F5" s="490"/>
      <c r="G5" s="490"/>
      <c r="H5" s="241"/>
      <c r="J5" s="505"/>
    </row>
    <row r="6" spans="1:10" ht="3" customHeight="1">
      <c r="A6" s="6"/>
      <c r="D6" s="7"/>
      <c r="E6" s="7"/>
      <c r="F6" s="7"/>
      <c r="G6" s="7"/>
      <c r="H6" s="242"/>
      <c r="I6" s="243"/>
      <c r="J6" s="505"/>
    </row>
    <row r="7" spans="1:45" s="143" customFormat="1" ht="20.25" customHeight="1">
      <c r="A7" s="494" t="s">
        <v>195</v>
      </c>
      <c r="B7" s="495"/>
      <c r="C7" s="495"/>
      <c r="D7" s="495"/>
      <c r="E7" s="495"/>
      <c r="F7" s="495"/>
      <c r="G7" s="495"/>
      <c r="H7" s="493"/>
      <c r="I7" s="240"/>
      <c r="J7" s="505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</row>
    <row r="8" spans="1:45" s="14" customFormat="1" ht="2.25" customHeight="1">
      <c r="A8" s="5"/>
      <c r="B8" s="9"/>
      <c r="C8" s="15"/>
      <c r="D8" s="9"/>
      <c r="E8" s="9"/>
      <c r="F8" s="9"/>
      <c r="G8" s="9"/>
      <c r="H8" s="244"/>
      <c r="I8" s="245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</row>
    <row r="9" spans="1:45" s="3" customFormat="1" ht="19.5" customHeight="1" thickBot="1">
      <c r="A9" s="464" t="s">
        <v>115</v>
      </c>
      <c r="B9" s="465"/>
      <c r="C9" s="465"/>
      <c r="D9" s="465"/>
      <c r="E9" s="465"/>
      <c r="F9" s="465"/>
      <c r="G9" s="465"/>
      <c r="H9" s="246"/>
      <c r="I9" s="247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</row>
    <row r="10" spans="1:45" s="10" customFormat="1" ht="15.75" customHeight="1" thickBot="1">
      <c r="A10" s="417" t="s">
        <v>143</v>
      </c>
      <c r="B10" s="418"/>
      <c r="C10" s="418"/>
      <c r="D10" s="418"/>
      <c r="E10" s="418"/>
      <c r="F10" s="418"/>
      <c r="G10" s="418"/>
      <c r="H10" s="418"/>
      <c r="I10" s="41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</row>
    <row r="11" spans="1:45" s="3" customFormat="1" ht="32.25" customHeight="1" thickBot="1">
      <c r="A11" s="24" t="s">
        <v>1</v>
      </c>
      <c r="B11" s="19" t="s">
        <v>2</v>
      </c>
      <c r="C11" s="29" t="s">
        <v>155</v>
      </c>
      <c r="D11" s="33" t="s">
        <v>3</v>
      </c>
      <c r="E11" s="38" t="s">
        <v>4</v>
      </c>
      <c r="F11" s="48" t="s">
        <v>5</v>
      </c>
      <c r="G11" s="43" t="s">
        <v>6</v>
      </c>
      <c r="H11" s="248" t="s">
        <v>241</v>
      </c>
      <c r="I11" s="249" t="s">
        <v>242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</row>
    <row r="12" spans="1:45" s="3" customFormat="1" ht="14.25" customHeight="1">
      <c r="A12" s="25" t="s">
        <v>7</v>
      </c>
      <c r="B12" s="20" t="s">
        <v>8</v>
      </c>
      <c r="C12" s="30" t="s">
        <v>9</v>
      </c>
      <c r="D12" s="34" t="s">
        <v>10</v>
      </c>
      <c r="E12" s="39">
        <v>15.796</v>
      </c>
      <c r="F12" s="49">
        <v>11</v>
      </c>
      <c r="G12" s="44">
        <v>11</v>
      </c>
      <c r="H12" s="342">
        <f>ROUND(I12*F12,2)</f>
        <v>2442.88</v>
      </c>
      <c r="I12" s="339">
        <v>222.08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</row>
    <row r="13" spans="1:45" s="3" customFormat="1" ht="14.25" customHeight="1">
      <c r="A13" s="159">
        <v>9350</v>
      </c>
      <c r="B13" s="154" t="s">
        <v>103</v>
      </c>
      <c r="C13" s="147" t="s">
        <v>11</v>
      </c>
      <c r="D13" s="155" t="s">
        <v>12</v>
      </c>
      <c r="E13" s="156">
        <v>2.8</v>
      </c>
      <c r="F13" s="157">
        <v>3.3</v>
      </c>
      <c r="G13" s="158">
        <v>4</v>
      </c>
      <c r="H13" s="327"/>
      <c r="I13" s="340">
        <v>816.39</v>
      </c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</row>
    <row r="14" spans="1:45" s="3" customFormat="1" ht="14.25" customHeight="1">
      <c r="A14" s="146">
        <v>9331</v>
      </c>
      <c r="B14" s="160" t="s">
        <v>15</v>
      </c>
      <c r="C14" s="147" t="s">
        <v>285</v>
      </c>
      <c r="D14" s="150" t="str">
        <f>D15</f>
        <v>шт.</v>
      </c>
      <c r="E14" s="149">
        <v>4</v>
      </c>
      <c r="F14" s="150"/>
      <c r="G14" s="151">
        <v>1</v>
      </c>
      <c r="H14" s="325"/>
      <c r="I14" s="340">
        <v>3985.37</v>
      </c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</row>
    <row r="15" spans="1:45" s="3" customFormat="1" ht="14.25" customHeight="1">
      <c r="A15" s="159">
        <v>4832</v>
      </c>
      <c r="B15" s="154" t="s">
        <v>13</v>
      </c>
      <c r="C15" s="147" t="s">
        <v>14</v>
      </c>
      <c r="D15" s="155" t="s">
        <v>12</v>
      </c>
      <c r="E15" s="156">
        <v>0.91</v>
      </c>
      <c r="F15" s="157">
        <v>3.3</v>
      </c>
      <c r="G15" s="158">
        <v>6</v>
      </c>
      <c r="H15" s="327"/>
      <c r="I15" s="340">
        <v>463.89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</row>
    <row r="16" spans="1:45" s="3" customFormat="1" ht="14.25" customHeight="1">
      <c r="A16" s="146">
        <v>8106</v>
      </c>
      <c r="B16" s="160" t="s">
        <v>16</v>
      </c>
      <c r="C16" s="147" t="s">
        <v>17</v>
      </c>
      <c r="D16" s="150" t="s">
        <v>12</v>
      </c>
      <c r="E16" s="149">
        <v>0.388</v>
      </c>
      <c r="F16" s="150">
        <v>3.3</v>
      </c>
      <c r="G16" s="151">
        <v>18</v>
      </c>
      <c r="H16" s="325"/>
      <c r="I16" s="340">
        <v>194.58</v>
      </c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</row>
    <row r="17" spans="1:45" s="3" customFormat="1" ht="14.25" customHeight="1" thickBot="1">
      <c r="A17" s="161">
        <v>8108</v>
      </c>
      <c r="B17" s="162" t="s">
        <v>16</v>
      </c>
      <c r="C17" s="163" t="s">
        <v>17</v>
      </c>
      <c r="D17" s="164" t="s">
        <v>12</v>
      </c>
      <c r="E17" s="165">
        <v>0.388</v>
      </c>
      <c r="F17" s="166">
        <v>3.3</v>
      </c>
      <c r="G17" s="167">
        <v>18</v>
      </c>
      <c r="H17" s="328"/>
      <c r="I17" s="341">
        <v>194.58</v>
      </c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</row>
    <row r="18" spans="1:45" s="3" customFormat="1" ht="21" customHeight="1" thickBot="1">
      <c r="A18" s="464" t="s">
        <v>116</v>
      </c>
      <c r="B18" s="481"/>
      <c r="C18" s="481"/>
      <c r="D18" s="481"/>
      <c r="E18" s="481"/>
      <c r="F18" s="481"/>
      <c r="G18" s="481"/>
      <c r="H18" s="251"/>
      <c r="I18" s="25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</row>
    <row r="19" spans="1:45" s="3" customFormat="1" ht="21.75" customHeight="1" thickBot="1">
      <c r="A19" s="417" t="s">
        <v>18</v>
      </c>
      <c r="B19" s="418"/>
      <c r="C19" s="418"/>
      <c r="D19" s="418"/>
      <c r="E19" s="418"/>
      <c r="F19" s="418"/>
      <c r="G19" s="418"/>
      <c r="H19" s="418"/>
      <c r="I19" s="41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</row>
    <row r="20" spans="1:9" s="169" customFormat="1" ht="33.75" customHeight="1" thickBot="1">
      <c r="A20" s="24" t="s">
        <v>1</v>
      </c>
      <c r="B20" s="19" t="s">
        <v>2</v>
      </c>
      <c r="C20" s="29" t="s">
        <v>155</v>
      </c>
      <c r="D20" s="33" t="s">
        <v>3</v>
      </c>
      <c r="E20" s="38" t="s">
        <v>4</v>
      </c>
      <c r="F20" s="48" t="s">
        <v>5</v>
      </c>
      <c r="G20" s="43" t="s">
        <v>6</v>
      </c>
      <c r="H20" s="253" t="s">
        <v>241</v>
      </c>
      <c r="I20" s="254" t="s">
        <v>242</v>
      </c>
    </row>
    <row r="21" spans="1:45" s="3" customFormat="1" ht="15" customHeight="1">
      <c r="A21" s="25" t="s">
        <v>7</v>
      </c>
      <c r="B21" s="20" t="s">
        <v>8</v>
      </c>
      <c r="C21" s="30" t="s">
        <v>9</v>
      </c>
      <c r="D21" s="57" t="s">
        <v>10</v>
      </c>
      <c r="E21" s="56">
        <v>15.796</v>
      </c>
      <c r="F21" s="55">
        <v>11</v>
      </c>
      <c r="G21" s="115">
        <v>11</v>
      </c>
      <c r="H21" s="342">
        <f>ROUND(I21*F21,2)</f>
        <v>2442.88</v>
      </c>
      <c r="I21" s="342">
        <v>222.08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</row>
    <row r="22" spans="1:45" s="1" customFormat="1" ht="15" customHeight="1">
      <c r="A22" s="58" t="s">
        <v>117</v>
      </c>
      <c r="B22" s="97" t="s">
        <v>118</v>
      </c>
      <c r="C22" s="31" t="s">
        <v>281</v>
      </c>
      <c r="D22" s="35" t="s">
        <v>10</v>
      </c>
      <c r="E22" s="40">
        <v>15.796</v>
      </c>
      <c r="F22" s="50">
        <v>22</v>
      </c>
      <c r="G22" s="110">
        <v>22</v>
      </c>
      <c r="H22" s="347">
        <f>ROUND(I22*F22,2)</f>
        <v>2156</v>
      </c>
      <c r="I22" s="343">
        <v>98</v>
      </c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</row>
    <row r="23" spans="1:45" s="3" customFormat="1" ht="15" customHeight="1">
      <c r="A23" s="58" t="s">
        <v>19</v>
      </c>
      <c r="B23" s="21" t="s">
        <v>20</v>
      </c>
      <c r="C23" s="414" t="s">
        <v>282</v>
      </c>
      <c r="D23" s="35" t="s">
        <v>10</v>
      </c>
      <c r="E23" s="40">
        <v>17.043</v>
      </c>
      <c r="F23" s="50">
        <v>7.41</v>
      </c>
      <c r="G23" s="110">
        <v>7</v>
      </c>
      <c r="H23" s="344">
        <f>ROUND(I23*F23,2)</f>
        <v>1415.75</v>
      </c>
      <c r="I23" s="353">
        <v>191.06</v>
      </c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</row>
    <row r="24" spans="1:45" s="3" customFormat="1" ht="15" customHeight="1">
      <c r="A24" s="26">
        <v>9350</v>
      </c>
      <c r="B24" s="21" t="s">
        <v>22</v>
      </c>
      <c r="C24" s="31" t="s">
        <v>11</v>
      </c>
      <c r="D24" s="35" t="s">
        <v>12</v>
      </c>
      <c r="E24" s="40">
        <v>2.8</v>
      </c>
      <c r="F24" s="50">
        <v>3.3</v>
      </c>
      <c r="G24" s="110">
        <v>4</v>
      </c>
      <c r="H24" s="324"/>
      <c r="I24" s="344">
        <v>816.39</v>
      </c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</row>
    <row r="25" spans="1:45" s="3" customFormat="1" ht="15" customHeight="1">
      <c r="A25" s="27">
        <v>9331</v>
      </c>
      <c r="B25" s="22" t="s">
        <v>15</v>
      </c>
      <c r="C25" s="31" t="s">
        <v>283</v>
      </c>
      <c r="D25" s="36" t="str">
        <f>D24</f>
        <v>шт.</v>
      </c>
      <c r="E25" s="41">
        <v>4</v>
      </c>
      <c r="F25" s="36"/>
      <c r="G25" s="112">
        <v>1</v>
      </c>
      <c r="H25" s="323"/>
      <c r="I25" s="344">
        <v>3985.37</v>
      </c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</row>
    <row r="26" spans="1:45" s="3" customFormat="1" ht="24.75" customHeight="1">
      <c r="A26" s="26">
        <v>8130</v>
      </c>
      <c r="B26" s="21" t="s">
        <v>21</v>
      </c>
      <c r="C26" s="414" t="s">
        <v>284</v>
      </c>
      <c r="D26" s="35" t="s">
        <v>12</v>
      </c>
      <c r="E26" s="40">
        <v>1.48</v>
      </c>
      <c r="F26" s="50">
        <v>3.3</v>
      </c>
      <c r="G26" s="110">
        <v>11</v>
      </c>
      <c r="H26" s="324"/>
      <c r="I26" s="344">
        <v>309.5</v>
      </c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</row>
    <row r="27" spans="1:45" s="3" customFormat="1" ht="15.75" customHeight="1">
      <c r="A27" s="146">
        <v>8106</v>
      </c>
      <c r="B27" s="160" t="s">
        <v>16</v>
      </c>
      <c r="C27" s="147" t="s">
        <v>17</v>
      </c>
      <c r="D27" s="150" t="s">
        <v>12</v>
      </c>
      <c r="E27" s="149">
        <v>0.388</v>
      </c>
      <c r="F27" s="150">
        <v>3.3</v>
      </c>
      <c r="G27" s="170">
        <v>18</v>
      </c>
      <c r="H27" s="325"/>
      <c r="I27" s="345">
        <v>194.58</v>
      </c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</row>
    <row r="28" spans="1:45" s="3" customFormat="1" ht="15.75" customHeight="1" thickBot="1">
      <c r="A28" s="28">
        <v>8108</v>
      </c>
      <c r="B28" s="23" t="s">
        <v>16</v>
      </c>
      <c r="C28" s="32" t="s">
        <v>17</v>
      </c>
      <c r="D28" s="37" t="s">
        <v>12</v>
      </c>
      <c r="E28" s="42">
        <v>0.388</v>
      </c>
      <c r="F28" s="51">
        <v>3.3</v>
      </c>
      <c r="G28" s="113">
        <v>18</v>
      </c>
      <c r="H28" s="326"/>
      <c r="I28" s="346">
        <v>194.58</v>
      </c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</row>
    <row r="29" spans="1:9" ht="21" customHeight="1" thickBot="1">
      <c r="A29" s="464" t="s">
        <v>152</v>
      </c>
      <c r="B29" s="464"/>
      <c r="C29" s="464"/>
      <c r="D29" s="464"/>
      <c r="E29" s="464"/>
      <c r="F29" s="464"/>
      <c r="G29" s="464"/>
      <c r="H29" s="257"/>
      <c r="I29" s="252"/>
    </row>
    <row r="30" spans="1:9" ht="22.5" customHeight="1" thickBot="1">
      <c r="A30" s="417" t="s">
        <v>23</v>
      </c>
      <c r="B30" s="418"/>
      <c r="C30" s="418"/>
      <c r="D30" s="418"/>
      <c r="E30" s="418"/>
      <c r="F30" s="418"/>
      <c r="G30" s="418"/>
      <c r="H30" s="418"/>
      <c r="I30" s="419"/>
    </row>
    <row r="31" spans="1:9" ht="33.75" customHeight="1" thickBot="1">
      <c r="A31" s="24" t="s">
        <v>1</v>
      </c>
      <c r="B31" s="19" t="s">
        <v>2</v>
      </c>
      <c r="C31" s="29" t="s">
        <v>155</v>
      </c>
      <c r="D31" s="33" t="s">
        <v>3</v>
      </c>
      <c r="E31" s="38" t="s">
        <v>4</v>
      </c>
      <c r="F31" s="48" t="s">
        <v>5</v>
      </c>
      <c r="G31" s="43" t="s">
        <v>156</v>
      </c>
      <c r="H31" s="255" t="s">
        <v>241</v>
      </c>
      <c r="I31" s="256" t="s">
        <v>242</v>
      </c>
    </row>
    <row r="32" spans="1:9" ht="15.75" customHeight="1">
      <c r="A32" s="68">
        <v>1100</v>
      </c>
      <c r="B32" s="66" t="s">
        <v>24</v>
      </c>
      <c r="C32" s="30" t="s">
        <v>9</v>
      </c>
      <c r="D32" s="55" t="s">
        <v>10</v>
      </c>
      <c r="E32" s="56">
        <v>19.8</v>
      </c>
      <c r="F32" s="55">
        <v>33</v>
      </c>
      <c r="G32" s="54">
        <v>20</v>
      </c>
      <c r="H32" s="348">
        <f>ROUND(I32*F32,2)</f>
        <v>2163.81</v>
      </c>
      <c r="I32" s="342">
        <v>65.57</v>
      </c>
    </row>
    <row r="33" spans="1:9" ht="15.75" customHeight="1">
      <c r="A33" s="26">
        <v>1610</v>
      </c>
      <c r="B33" s="21" t="s">
        <v>25</v>
      </c>
      <c r="C33" s="31" t="s">
        <v>9</v>
      </c>
      <c r="D33" s="50" t="s">
        <v>10</v>
      </c>
      <c r="E33" s="40">
        <v>22.72</v>
      </c>
      <c r="F33" s="50">
        <v>16</v>
      </c>
      <c r="G33" s="45">
        <v>12</v>
      </c>
      <c r="H33" s="349">
        <f>ROUND(I33*F33,2)</f>
        <v>2368.8</v>
      </c>
      <c r="I33" s="350">
        <v>148.05</v>
      </c>
    </row>
    <row r="34" spans="1:9" ht="15.75" customHeight="1">
      <c r="A34" s="26">
        <v>9240</v>
      </c>
      <c r="B34" s="22" t="s">
        <v>104</v>
      </c>
      <c r="C34" s="31" t="s">
        <v>11</v>
      </c>
      <c r="D34" s="36" t="s">
        <v>12</v>
      </c>
      <c r="E34" s="41">
        <v>2.59</v>
      </c>
      <c r="F34" s="36">
        <v>4</v>
      </c>
      <c r="G34" s="46">
        <v>4</v>
      </c>
      <c r="H34" s="329"/>
      <c r="I34" s="344">
        <v>874.2</v>
      </c>
    </row>
    <row r="35" spans="1:9" ht="15.75" customHeight="1">
      <c r="A35" s="26">
        <v>4822</v>
      </c>
      <c r="B35" s="21" t="s">
        <v>27</v>
      </c>
      <c r="C35" s="31" t="s">
        <v>28</v>
      </c>
      <c r="D35" s="50" t="s">
        <v>12</v>
      </c>
      <c r="E35" s="40">
        <v>0.86</v>
      </c>
      <c r="F35" s="50">
        <v>4</v>
      </c>
      <c r="G35" s="45">
        <v>6</v>
      </c>
      <c r="H35" s="330"/>
      <c r="I35" s="344">
        <v>434.28</v>
      </c>
    </row>
    <row r="36" spans="1:9" ht="15.75" customHeight="1" thickBot="1">
      <c r="A36" s="28">
        <v>2116</v>
      </c>
      <c r="B36" s="67" t="s">
        <v>29</v>
      </c>
      <c r="C36" s="32" t="s">
        <v>17</v>
      </c>
      <c r="D36" s="61" t="s">
        <v>30</v>
      </c>
      <c r="E36" s="62">
        <v>0.44</v>
      </c>
      <c r="F36" s="61">
        <v>4</v>
      </c>
      <c r="G36" s="60">
        <v>12</v>
      </c>
      <c r="H36" s="331"/>
      <c r="I36" s="346">
        <v>227.72</v>
      </c>
    </row>
    <row r="37" spans="1:9" ht="19.5" customHeight="1" thickBot="1">
      <c r="A37" s="464" t="s">
        <v>151</v>
      </c>
      <c r="B37" s="482"/>
      <c r="C37" s="482"/>
      <c r="D37" s="482"/>
      <c r="E37" s="482"/>
      <c r="F37" s="482"/>
      <c r="G37" s="482"/>
      <c r="H37" s="258"/>
      <c r="I37" s="252"/>
    </row>
    <row r="38" spans="1:9" ht="21" customHeight="1" thickBot="1">
      <c r="A38" s="417" t="s">
        <v>32</v>
      </c>
      <c r="B38" s="418"/>
      <c r="C38" s="418"/>
      <c r="D38" s="418"/>
      <c r="E38" s="418"/>
      <c r="F38" s="418"/>
      <c r="G38" s="418"/>
      <c r="H38" s="418"/>
      <c r="I38" s="419"/>
    </row>
    <row r="39" spans="1:9" ht="31.5" customHeight="1" thickBot="1">
      <c r="A39" s="63" t="s">
        <v>1</v>
      </c>
      <c r="B39" s="24" t="s">
        <v>2</v>
      </c>
      <c r="C39" s="29" t="s">
        <v>155</v>
      </c>
      <c r="D39" s="33" t="s">
        <v>3</v>
      </c>
      <c r="E39" s="38" t="s">
        <v>4</v>
      </c>
      <c r="F39" s="48" t="s">
        <v>5</v>
      </c>
      <c r="G39" s="43" t="s">
        <v>6</v>
      </c>
      <c r="H39" s="255" t="s">
        <v>241</v>
      </c>
      <c r="I39" s="256" t="s">
        <v>242</v>
      </c>
    </row>
    <row r="40" spans="1:9" ht="16.5" customHeight="1">
      <c r="A40" s="69">
        <v>1108</v>
      </c>
      <c r="B40" s="68" t="s">
        <v>33</v>
      </c>
      <c r="C40" s="30" t="s">
        <v>9</v>
      </c>
      <c r="D40" s="55" t="s">
        <v>10</v>
      </c>
      <c r="E40" s="56">
        <v>15.18</v>
      </c>
      <c r="F40" s="55">
        <v>33</v>
      </c>
      <c r="G40" s="54">
        <v>24</v>
      </c>
      <c r="H40" s="348">
        <f>ROUND(I40*F40,2)</f>
        <v>1931.16</v>
      </c>
      <c r="I40" s="342">
        <v>58.52</v>
      </c>
    </row>
    <row r="41" spans="1:9" ht="15.75" customHeight="1">
      <c r="A41" s="171">
        <v>8080</v>
      </c>
      <c r="B41" s="159" t="s">
        <v>34</v>
      </c>
      <c r="C41" s="147" t="s">
        <v>9</v>
      </c>
      <c r="D41" s="157" t="str">
        <f>D40</f>
        <v>м2</v>
      </c>
      <c r="E41" s="156">
        <v>14.8</v>
      </c>
      <c r="F41" s="157">
        <v>16</v>
      </c>
      <c r="G41" s="158">
        <v>16</v>
      </c>
      <c r="H41" s="351">
        <f>ROUND(I41*F41,2)</f>
        <v>2019.2</v>
      </c>
      <c r="I41" s="345">
        <v>126.2</v>
      </c>
    </row>
    <row r="42" spans="1:45" s="2" customFormat="1" ht="15.75" customHeight="1">
      <c r="A42" s="171">
        <v>8101</v>
      </c>
      <c r="B42" s="159" t="s">
        <v>35</v>
      </c>
      <c r="C42" s="147" t="s">
        <v>17</v>
      </c>
      <c r="D42" s="157" t="s">
        <v>30</v>
      </c>
      <c r="E42" s="156">
        <v>0.304</v>
      </c>
      <c r="F42" s="157">
        <v>4</v>
      </c>
      <c r="G42" s="158">
        <v>18</v>
      </c>
      <c r="H42" s="332"/>
      <c r="I42" s="345">
        <v>174.84</v>
      </c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</row>
    <row r="43" spans="1:9" ht="15.75" customHeight="1">
      <c r="A43" s="171">
        <v>8107</v>
      </c>
      <c r="B43" s="159" t="s">
        <v>35</v>
      </c>
      <c r="C43" s="147" t="s">
        <v>17</v>
      </c>
      <c r="D43" s="157" t="s">
        <v>30</v>
      </c>
      <c r="E43" s="156">
        <v>0.304</v>
      </c>
      <c r="F43" s="157">
        <v>4</v>
      </c>
      <c r="G43" s="158">
        <v>18</v>
      </c>
      <c r="H43" s="332"/>
      <c r="I43" s="345">
        <v>174.84</v>
      </c>
    </row>
    <row r="44" spans="1:9" ht="15.75" customHeight="1" thickBot="1">
      <c r="A44" s="59">
        <v>4818</v>
      </c>
      <c r="B44" s="28" t="s">
        <v>36</v>
      </c>
      <c r="C44" s="32" t="s">
        <v>28</v>
      </c>
      <c r="D44" s="61" t="s">
        <v>30</v>
      </c>
      <c r="E44" s="62">
        <v>0.685</v>
      </c>
      <c r="F44" s="61">
        <v>4</v>
      </c>
      <c r="G44" s="60">
        <v>6</v>
      </c>
      <c r="H44" s="331"/>
      <c r="I44" s="346">
        <v>496.32</v>
      </c>
    </row>
    <row r="45" spans="1:9" ht="21" customHeight="1" thickBot="1">
      <c r="A45" s="415" t="s">
        <v>278</v>
      </c>
      <c r="B45" s="416"/>
      <c r="C45" s="416"/>
      <c r="D45" s="416"/>
      <c r="E45" s="416"/>
      <c r="F45" s="416"/>
      <c r="G45" s="416"/>
      <c r="H45" s="251"/>
      <c r="I45" s="252"/>
    </row>
    <row r="46" spans="1:9" ht="15" customHeight="1" thickBot="1">
      <c r="A46" s="417" t="s">
        <v>277</v>
      </c>
      <c r="B46" s="418"/>
      <c r="C46" s="418"/>
      <c r="D46" s="418"/>
      <c r="E46" s="418"/>
      <c r="F46" s="418"/>
      <c r="G46" s="418"/>
      <c r="H46" s="418"/>
      <c r="I46" s="419"/>
    </row>
    <row r="47" spans="1:9" ht="34.5" customHeight="1" thickBot="1">
      <c r="A47" s="63" t="s">
        <v>1</v>
      </c>
      <c r="B47" s="24" t="s">
        <v>2</v>
      </c>
      <c r="C47" s="29" t="s">
        <v>155</v>
      </c>
      <c r="D47" s="190" t="s">
        <v>3</v>
      </c>
      <c r="E47" s="191" t="s">
        <v>4</v>
      </c>
      <c r="F47" s="117" t="s">
        <v>5</v>
      </c>
      <c r="G47" s="192" t="s">
        <v>6</v>
      </c>
      <c r="H47" s="253" t="s">
        <v>241</v>
      </c>
      <c r="I47" s="254" t="s">
        <v>242</v>
      </c>
    </row>
    <row r="48" spans="1:45" s="144" customFormat="1" ht="15.75" customHeight="1">
      <c r="A48" s="64" t="s">
        <v>38</v>
      </c>
      <c r="B48" s="300" t="s">
        <v>39</v>
      </c>
      <c r="C48" s="30" t="s">
        <v>222</v>
      </c>
      <c r="D48" s="195" t="s">
        <v>10</v>
      </c>
      <c r="E48" s="198">
        <v>18.37</v>
      </c>
      <c r="F48" s="202">
        <v>11</v>
      </c>
      <c r="G48" s="202">
        <v>11</v>
      </c>
      <c r="H48" s="352">
        <f>I48*F48</f>
        <v>2807.31</v>
      </c>
      <c r="I48" s="355">
        <v>255.21</v>
      </c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</row>
    <row r="49" spans="1:9" ht="15.75" customHeight="1">
      <c r="A49" s="65" t="s">
        <v>80</v>
      </c>
      <c r="B49" s="58" t="s">
        <v>81</v>
      </c>
      <c r="C49" s="31" t="s">
        <v>9</v>
      </c>
      <c r="D49" s="35" t="s">
        <v>10</v>
      </c>
      <c r="E49" s="40">
        <v>19.54</v>
      </c>
      <c r="F49" s="50">
        <v>7.41</v>
      </c>
      <c r="G49" s="45">
        <v>6</v>
      </c>
      <c r="H49" s="353">
        <f>I49*F49</f>
        <v>3040.3971</v>
      </c>
      <c r="I49" s="356">
        <v>410.31</v>
      </c>
    </row>
    <row r="50" spans="1:9" ht="18" customHeight="1">
      <c r="A50" s="18">
        <v>9430</v>
      </c>
      <c r="B50" s="304" t="s">
        <v>42</v>
      </c>
      <c r="C50" s="31" t="s">
        <v>43</v>
      </c>
      <c r="D50" s="189" t="s">
        <v>12</v>
      </c>
      <c r="E50" s="200">
        <v>2.34</v>
      </c>
      <c r="F50" s="193">
        <v>3.3</v>
      </c>
      <c r="G50" s="193">
        <v>4</v>
      </c>
      <c r="H50" s="353"/>
      <c r="I50" s="356">
        <v>1845.69</v>
      </c>
    </row>
    <row r="51" spans="1:9" ht="18" customHeight="1">
      <c r="A51" s="18">
        <v>9441</v>
      </c>
      <c r="B51" s="304" t="s">
        <v>44</v>
      </c>
      <c r="C51" s="31" t="s">
        <v>45</v>
      </c>
      <c r="D51" s="189" t="s">
        <v>12</v>
      </c>
      <c r="E51" s="200">
        <v>3.6</v>
      </c>
      <c r="F51" s="193"/>
      <c r="G51" s="193">
        <v>1</v>
      </c>
      <c r="H51" s="353"/>
      <c r="I51" s="356">
        <v>4563.47</v>
      </c>
    </row>
    <row r="52" spans="1:9" ht="15.75" customHeight="1">
      <c r="A52" s="18">
        <v>4817</v>
      </c>
      <c r="B52" s="304" t="s">
        <v>46</v>
      </c>
      <c r="C52" s="31" t="s">
        <v>47</v>
      </c>
      <c r="D52" s="189" t="s">
        <v>12</v>
      </c>
      <c r="E52" s="200">
        <v>1.45</v>
      </c>
      <c r="F52" s="193">
        <v>3.3</v>
      </c>
      <c r="G52" s="193">
        <v>6</v>
      </c>
      <c r="H52" s="353"/>
      <c r="I52" s="356">
        <v>764.22</v>
      </c>
    </row>
    <row r="53" spans="1:9" ht="15.75" customHeight="1">
      <c r="A53" s="18">
        <v>8102</v>
      </c>
      <c r="B53" s="304" t="s">
        <v>16</v>
      </c>
      <c r="C53" s="31" t="s">
        <v>48</v>
      </c>
      <c r="D53" s="189" t="s">
        <v>12</v>
      </c>
      <c r="E53" s="200">
        <v>0.388</v>
      </c>
      <c r="F53" s="193">
        <v>3.3</v>
      </c>
      <c r="G53" s="193">
        <v>18</v>
      </c>
      <c r="H53" s="353"/>
      <c r="I53" s="356">
        <v>231.95</v>
      </c>
    </row>
    <row r="54" spans="1:9" ht="15.75" customHeight="1" thickBot="1">
      <c r="A54" s="59">
        <v>9010</v>
      </c>
      <c r="B54" s="308" t="s">
        <v>49</v>
      </c>
      <c r="C54" s="32" t="s">
        <v>226</v>
      </c>
      <c r="D54" s="197" t="s">
        <v>12</v>
      </c>
      <c r="E54" s="201">
        <v>0.4</v>
      </c>
      <c r="F54" s="203"/>
      <c r="G54" s="194">
        <v>2</v>
      </c>
      <c r="H54" s="336"/>
      <c r="I54" s="357">
        <v>922.85</v>
      </c>
    </row>
    <row r="55" spans="1:9" ht="21" customHeight="1" thickBot="1">
      <c r="A55" s="496" t="s">
        <v>82</v>
      </c>
      <c r="B55" s="497"/>
      <c r="C55" s="497"/>
      <c r="D55" s="497"/>
      <c r="E55" s="497"/>
      <c r="F55" s="497"/>
      <c r="G55" s="497"/>
      <c r="H55" s="260"/>
      <c r="I55" s="252"/>
    </row>
    <row r="56" spans="1:9" ht="21.75" customHeight="1" thickBot="1">
      <c r="A56" s="466" t="s">
        <v>120</v>
      </c>
      <c r="B56" s="467"/>
      <c r="C56" s="418"/>
      <c r="D56" s="418"/>
      <c r="E56" s="418"/>
      <c r="F56" s="418"/>
      <c r="G56" s="418"/>
      <c r="H56" s="418"/>
      <c r="I56" s="419"/>
    </row>
    <row r="57" spans="1:9" ht="32.25" customHeight="1" thickBot="1">
      <c r="A57" s="63" t="s">
        <v>1</v>
      </c>
      <c r="B57" s="24" t="s">
        <v>2</v>
      </c>
      <c r="C57" s="29" t="s">
        <v>155</v>
      </c>
      <c r="D57" s="33" t="s">
        <v>3</v>
      </c>
      <c r="E57" s="38" t="s">
        <v>4</v>
      </c>
      <c r="F57" s="48" t="s">
        <v>5</v>
      </c>
      <c r="G57" s="43" t="s">
        <v>6</v>
      </c>
      <c r="H57" s="255" t="s">
        <v>241</v>
      </c>
      <c r="I57" s="256" t="s">
        <v>242</v>
      </c>
    </row>
    <row r="58" spans="1:45" s="144" customFormat="1" ht="18" customHeight="1">
      <c r="A58" s="367">
        <v>8011</v>
      </c>
      <c r="B58" s="408" t="s">
        <v>83</v>
      </c>
      <c r="C58" s="369" t="s">
        <v>279</v>
      </c>
      <c r="D58" s="370" t="s">
        <v>10</v>
      </c>
      <c r="E58" s="409">
        <v>19.239</v>
      </c>
      <c r="F58" s="410">
        <v>33</v>
      </c>
      <c r="G58" s="411">
        <v>32</v>
      </c>
      <c r="H58" s="348">
        <f>I58*F58</f>
        <v>2791.7999999999997</v>
      </c>
      <c r="I58" s="342">
        <v>84.6</v>
      </c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</row>
    <row r="59" spans="1:45" s="144" customFormat="1" ht="18" customHeight="1">
      <c r="A59" s="17">
        <v>8081</v>
      </c>
      <c r="B59" s="27" t="s">
        <v>69</v>
      </c>
      <c r="C59" s="31" t="s">
        <v>9</v>
      </c>
      <c r="D59" s="36" t="s">
        <v>10</v>
      </c>
      <c r="E59" s="41">
        <v>18.64</v>
      </c>
      <c r="F59" s="36">
        <v>16</v>
      </c>
      <c r="G59" s="46">
        <v>16</v>
      </c>
      <c r="H59" s="349">
        <f>I59*F59</f>
        <v>2831.36</v>
      </c>
      <c r="I59" s="344">
        <v>176.96</v>
      </c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</row>
    <row r="60" spans="1:9" ht="15.75" customHeight="1">
      <c r="A60" s="17">
        <v>8031</v>
      </c>
      <c r="B60" s="27" t="s">
        <v>70</v>
      </c>
      <c r="C60" s="31" t="s">
        <v>9</v>
      </c>
      <c r="D60" s="36" t="s">
        <v>10</v>
      </c>
      <c r="E60" s="41">
        <v>18.37</v>
      </c>
      <c r="F60" s="36">
        <v>11</v>
      </c>
      <c r="G60" s="46">
        <v>11</v>
      </c>
      <c r="H60" s="349">
        <f>I60*F60</f>
        <v>2807.31</v>
      </c>
      <c r="I60" s="344">
        <v>255.21</v>
      </c>
    </row>
    <row r="61" spans="1:9" ht="15.75" customHeight="1">
      <c r="A61" s="65" t="s">
        <v>80</v>
      </c>
      <c r="B61" s="58" t="s">
        <v>81</v>
      </c>
      <c r="C61" s="31" t="s">
        <v>280</v>
      </c>
      <c r="D61" s="35" t="s">
        <v>10</v>
      </c>
      <c r="E61" s="40">
        <v>19.54</v>
      </c>
      <c r="F61" s="50">
        <v>7.41</v>
      </c>
      <c r="G61" s="45">
        <v>6</v>
      </c>
      <c r="H61" s="349">
        <f>I61*F61</f>
        <v>3040.3971</v>
      </c>
      <c r="I61" s="344">
        <v>410.31</v>
      </c>
    </row>
    <row r="62" spans="1:45" s="177" customFormat="1" ht="15.75" customHeight="1">
      <c r="A62" s="17">
        <v>8181</v>
      </c>
      <c r="B62" s="27" t="s">
        <v>71</v>
      </c>
      <c r="C62" s="31" t="s">
        <v>72</v>
      </c>
      <c r="D62" s="36" t="s">
        <v>30</v>
      </c>
      <c r="E62" s="41">
        <v>1.485</v>
      </c>
      <c r="F62" s="36">
        <v>4</v>
      </c>
      <c r="G62" s="46">
        <v>10</v>
      </c>
      <c r="H62" s="329"/>
      <c r="I62" s="344">
        <v>318.66</v>
      </c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</row>
    <row r="63" spans="1:45" s="177" customFormat="1" ht="15.75" customHeight="1">
      <c r="A63" s="17">
        <v>8131</v>
      </c>
      <c r="B63" s="27" t="s">
        <v>73</v>
      </c>
      <c r="C63" s="31" t="s">
        <v>72</v>
      </c>
      <c r="D63" s="36" t="s">
        <v>30</v>
      </c>
      <c r="E63" s="180">
        <v>1.71</v>
      </c>
      <c r="F63" s="83">
        <v>3.3</v>
      </c>
      <c r="G63" s="181">
        <v>10</v>
      </c>
      <c r="H63" s="329"/>
      <c r="I63" s="344">
        <v>328.53</v>
      </c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</row>
    <row r="64" spans="1:9" s="298" customFormat="1" ht="15.75" customHeight="1">
      <c r="A64" s="145">
        <v>9240</v>
      </c>
      <c r="B64" s="146" t="s">
        <v>104</v>
      </c>
      <c r="C64" s="147" t="s">
        <v>11</v>
      </c>
      <c r="D64" s="146" t="s">
        <v>30</v>
      </c>
      <c r="E64" s="390">
        <v>2.59</v>
      </c>
      <c r="F64" s="146">
        <v>4</v>
      </c>
      <c r="G64" s="160">
        <v>4</v>
      </c>
      <c r="H64" s="333"/>
      <c r="I64" s="345">
        <v>1129.41</v>
      </c>
    </row>
    <row r="65" spans="1:9" s="169" customFormat="1" ht="15.75" customHeight="1">
      <c r="A65" s="145">
        <v>9340</v>
      </c>
      <c r="B65" s="146" t="s">
        <v>105</v>
      </c>
      <c r="C65" s="147" t="s">
        <v>11</v>
      </c>
      <c r="D65" s="146" t="s">
        <v>30</v>
      </c>
      <c r="E65" s="390">
        <v>3.27</v>
      </c>
      <c r="F65" s="146">
        <v>3.3</v>
      </c>
      <c r="G65" s="160">
        <v>4</v>
      </c>
      <c r="H65" s="333"/>
      <c r="I65" s="345">
        <v>1226.7</v>
      </c>
    </row>
    <row r="66" spans="1:9" s="169" customFormat="1" ht="15.75" customHeight="1">
      <c r="A66" s="145">
        <v>9331</v>
      </c>
      <c r="B66" s="146" t="s">
        <v>15</v>
      </c>
      <c r="C66" s="147" t="s">
        <v>51</v>
      </c>
      <c r="D66" s="150" t="s">
        <v>30</v>
      </c>
      <c r="E66" s="149">
        <v>4</v>
      </c>
      <c r="F66" s="150"/>
      <c r="G66" s="151">
        <v>1</v>
      </c>
      <c r="H66" s="333"/>
      <c r="I66" s="345">
        <v>4175.72</v>
      </c>
    </row>
    <row r="67" spans="1:9" s="298" customFormat="1" ht="15.75" customHeight="1">
      <c r="A67" s="145">
        <v>4828</v>
      </c>
      <c r="B67" s="391" t="s">
        <v>27</v>
      </c>
      <c r="C67" s="414" t="s">
        <v>199</v>
      </c>
      <c r="D67" s="391" t="s">
        <v>30</v>
      </c>
      <c r="E67" s="392">
        <v>0.86</v>
      </c>
      <c r="F67" s="391">
        <v>4</v>
      </c>
      <c r="G67" s="393">
        <v>6</v>
      </c>
      <c r="H67" s="394"/>
      <c r="I67" s="395">
        <v>237</v>
      </c>
    </row>
    <row r="68" spans="1:9" s="298" customFormat="1" ht="15.75" customHeight="1">
      <c r="A68" s="145">
        <v>4838</v>
      </c>
      <c r="B68" s="391" t="s">
        <v>74</v>
      </c>
      <c r="C68" s="414" t="s">
        <v>199</v>
      </c>
      <c r="D68" s="391" t="s">
        <v>30</v>
      </c>
      <c r="E68" s="392">
        <v>1.027</v>
      </c>
      <c r="F68" s="391">
        <v>3.3</v>
      </c>
      <c r="G68" s="393">
        <v>6</v>
      </c>
      <c r="H68" s="394"/>
      <c r="I68" s="395">
        <v>237</v>
      </c>
    </row>
    <row r="69" spans="1:9" s="235" customFormat="1" ht="15.75" customHeight="1">
      <c r="A69" s="145">
        <v>4816</v>
      </c>
      <c r="B69" s="146" t="s">
        <v>91</v>
      </c>
      <c r="C69" s="147" t="s">
        <v>47</v>
      </c>
      <c r="D69" s="150" t="str">
        <f>D68</f>
        <v>шт</v>
      </c>
      <c r="E69" s="149">
        <v>1.14</v>
      </c>
      <c r="F69" s="150">
        <v>4</v>
      </c>
      <c r="G69" s="151">
        <v>6</v>
      </c>
      <c r="H69" s="333"/>
      <c r="I69" s="345">
        <v>659.88</v>
      </c>
    </row>
    <row r="70" spans="1:9" ht="15.75" customHeight="1">
      <c r="A70" s="145">
        <v>4817</v>
      </c>
      <c r="B70" s="146" t="s">
        <v>46</v>
      </c>
      <c r="C70" s="147" t="s">
        <v>47</v>
      </c>
      <c r="D70" s="150" t="str">
        <f>D69</f>
        <v>шт</v>
      </c>
      <c r="E70" s="149">
        <v>1.45</v>
      </c>
      <c r="F70" s="150">
        <v>3.3</v>
      </c>
      <c r="G70" s="151">
        <v>6</v>
      </c>
      <c r="H70" s="333"/>
      <c r="I70" s="345">
        <v>764.22</v>
      </c>
    </row>
    <row r="71" spans="1:45" s="177" customFormat="1" ht="15.75" customHeight="1">
      <c r="A71" s="17">
        <v>8107</v>
      </c>
      <c r="B71" s="27" t="s">
        <v>95</v>
      </c>
      <c r="C71" s="31" t="s">
        <v>17</v>
      </c>
      <c r="D71" s="83" t="s">
        <v>12</v>
      </c>
      <c r="E71" s="41">
        <v>0.304</v>
      </c>
      <c r="F71" s="36">
        <v>4</v>
      </c>
      <c r="G71" s="46">
        <v>18</v>
      </c>
      <c r="H71" s="329"/>
      <c r="I71" s="353">
        <v>186.12</v>
      </c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</row>
    <row r="72" spans="1:9" ht="15.75" customHeight="1">
      <c r="A72" s="145">
        <v>8108</v>
      </c>
      <c r="B72" s="146" t="s">
        <v>16</v>
      </c>
      <c r="C72" s="147" t="s">
        <v>17</v>
      </c>
      <c r="D72" s="148" t="s">
        <v>12</v>
      </c>
      <c r="E72" s="149">
        <v>0.388</v>
      </c>
      <c r="F72" s="150">
        <v>3.3</v>
      </c>
      <c r="G72" s="151">
        <v>18</v>
      </c>
      <c r="H72" s="333"/>
      <c r="I72" s="345">
        <v>231.95</v>
      </c>
    </row>
    <row r="73" spans="1:9" ht="19.5" customHeight="1">
      <c r="A73" s="145" t="s">
        <v>227</v>
      </c>
      <c r="B73" s="146" t="s">
        <v>75</v>
      </c>
      <c r="C73" s="147" t="s">
        <v>50</v>
      </c>
      <c r="D73" s="150" t="s">
        <v>30</v>
      </c>
      <c r="E73" s="156">
        <v>0.4</v>
      </c>
      <c r="F73" s="157"/>
      <c r="G73" s="158">
        <v>2</v>
      </c>
      <c r="H73" s="332"/>
      <c r="I73" s="345">
        <v>922.85</v>
      </c>
    </row>
    <row r="74" spans="1:9" ht="25.5" customHeight="1">
      <c r="A74" s="73">
        <v>9117</v>
      </c>
      <c r="B74" s="27" t="s">
        <v>76</v>
      </c>
      <c r="C74" s="31" t="s">
        <v>77</v>
      </c>
      <c r="D74" s="83" t="s">
        <v>78</v>
      </c>
      <c r="E74" s="41">
        <v>0.584</v>
      </c>
      <c r="F74" s="36"/>
      <c r="G74" s="46">
        <v>9</v>
      </c>
      <c r="H74" s="329"/>
      <c r="I74" s="344">
        <v>958.1</v>
      </c>
    </row>
    <row r="75" spans="1:9" ht="24.75" customHeight="1" thickBot="1">
      <c r="A75" s="178">
        <v>9118</v>
      </c>
      <c r="B75" s="168" t="s">
        <v>76</v>
      </c>
      <c r="C75" s="163" t="s">
        <v>79</v>
      </c>
      <c r="D75" s="412" t="s">
        <v>78</v>
      </c>
      <c r="E75" s="165">
        <v>0.584</v>
      </c>
      <c r="F75" s="166"/>
      <c r="G75" s="167">
        <v>9</v>
      </c>
      <c r="H75" s="334"/>
      <c r="I75" s="358">
        <v>958.1</v>
      </c>
    </row>
    <row r="76" spans="1:9" ht="19.5" customHeight="1" thickBot="1">
      <c r="A76" s="496" t="s">
        <v>84</v>
      </c>
      <c r="B76" s="498"/>
      <c r="C76" s="498"/>
      <c r="D76" s="498"/>
      <c r="E76" s="498"/>
      <c r="F76" s="498"/>
      <c r="G76" s="498"/>
      <c r="H76" s="264"/>
      <c r="I76" s="252"/>
    </row>
    <row r="77" spans="1:9" ht="21.75" customHeight="1" thickBot="1">
      <c r="A77" s="466" t="s">
        <v>149</v>
      </c>
      <c r="B77" s="467"/>
      <c r="C77" s="418"/>
      <c r="D77" s="418"/>
      <c r="E77" s="418"/>
      <c r="F77" s="418"/>
      <c r="G77" s="418"/>
      <c r="H77" s="418"/>
      <c r="I77" s="419"/>
    </row>
    <row r="78" spans="1:9" ht="35.25" customHeight="1" thickBot="1">
      <c r="A78" s="63" t="s">
        <v>1</v>
      </c>
      <c r="B78" s="24" t="s">
        <v>2</v>
      </c>
      <c r="C78" s="29" t="s">
        <v>155</v>
      </c>
      <c r="D78" s="33" t="s">
        <v>3</v>
      </c>
      <c r="E78" s="38" t="s">
        <v>4</v>
      </c>
      <c r="F78" s="48" t="s">
        <v>5</v>
      </c>
      <c r="G78" s="43" t="s">
        <v>6</v>
      </c>
      <c r="H78" s="253" t="s">
        <v>241</v>
      </c>
      <c r="I78" s="256" t="s">
        <v>242</v>
      </c>
    </row>
    <row r="79" spans="1:9" ht="15.75" customHeight="1">
      <c r="A79" s="367">
        <v>1100</v>
      </c>
      <c r="B79" s="368" t="s">
        <v>83</v>
      </c>
      <c r="C79" s="369" t="s">
        <v>222</v>
      </c>
      <c r="D79" s="370" t="s">
        <v>10</v>
      </c>
      <c r="E79" s="371">
        <v>19.8</v>
      </c>
      <c r="F79" s="372">
        <v>33</v>
      </c>
      <c r="G79" s="373">
        <v>20</v>
      </c>
      <c r="H79" s="342">
        <f>I79*F79</f>
        <v>1977.69</v>
      </c>
      <c r="I79" s="339">
        <v>59.93</v>
      </c>
    </row>
    <row r="80" spans="1:9" ht="15.75" customHeight="1">
      <c r="A80" s="18">
        <v>1610</v>
      </c>
      <c r="B80" s="26" t="s">
        <v>25</v>
      </c>
      <c r="C80" s="31" t="s">
        <v>9</v>
      </c>
      <c r="D80" s="95" t="s">
        <v>10</v>
      </c>
      <c r="E80" s="40">
        <v>22.72</v>
      </c>
      <c r="F80" s="50">
        <v>16</v>
      </c>
      <c r="G80" s="110">
        <v>12</v>
      </c>
      <c r="H80" s="344">
        <f>I80*F80</f>
        <v>2944.16</v>
      </c>
      <c r="I80" s="359">
        <v>184.01</v>
      </c>
    </row>
    <row r="81" spans="1:9" ht="15.75" customHeight="1">
      <c r="A81" s="18">
        <v>9520</v>
      </c>
      <c r="B81" s="26" t="s">
        <v>85</v>
      </c>
      <c r="C81" s="31" t="s">
        <v>137</v>
      </c>
      <c r="D81" s="95" t="s">
        <v>10</v>
      </c>
      <c r="E81" s="40">
        <v>25.3</v>
      </c>
      <c r="F81" s="50">
        <v>11</v>
      </c>
      <c r="G81" s="110">
        <v>8</v>
      </c>
      <c r="H81" s="344">
        <f>I81*F81</f>
        <v>3536.28</v>
      </c>
      <c r="I81" s="359">
        <v>321.48</v>
      </c>
    </row>
    <row r="82" spans="1:9" ht="15.75" customHeight="1">
      <c r="A82" s="18">
        <v>9240</v>
      </c>
      <c r="B82" s="26" t="s">
        <v>26</v>
      </c>
      <c r="C82" s="31" t="s">
        <v>11</v>
      </c>
      <c r="D82" s="50" t="s">
        <v>30</v>
      </c>
      <c r="E82" s="41">
        <v>2.59</v>
      </c>
      <c r="F82" s="36">
        <v>4</v>
      </c>
      <c r="G82" s="112">
        <v>4</v>
      </c>
      <c r="H82" s="323"/>
      <c r="I82" s="359">
        <v>1102.62</v>
      </c>
    </row>
    <row r="83" spans="1:9" ht="15.75" customHeight="1">
      <c r="A83" s="18">
        <v>9331</v>
      </c>
      <c r="B83" s="27" t="s">
        <v>15</v>
      </c>
      <c r="C83" s="31" t="s">
        <v>122</v>
      </c>
      <c r="D83" s="50" t="s">
        <v>30</v>
      </c>
      <c r="E83" s="41">
        <v>4</v>
      </c>
      <c r="F83" s="36"/>
      <c r="G83" s="112">
        <v>1</v>
      </c>
      <c r="H83" s="323"/>
      <c r="I83" s="359">
        <v>4033.31</v>
      </c>
    </row>
    <row r="84" spans="1:9" ht="15.75" customHeight="1">
      <c r="A84" s="18">
        <v>4822</v>
      </c>
      <c r="B84" s="26" t="s">
        <v>27</v>
      </c>
      <c r="C84" s="31" t="s">
        <v>28</v>
      </c>
      <c r="D84" s="50" t="s">
        <v>30</v>
      </c>
      <c r="E84" s="40">
        <v>0.86</v>
      </c>
      <c r="F84" s="50">
        <v>4</v>
      </c>
      <c r="G84" s="110">
        <v>6</v>
      </c>
      <c r="H84" s="324"/>
      <c r="I84" s="359">
        <v>430.76</v>
      </c>
    </row>
    <row r="85" spans="1:9" ht="15.75" customHeight="1">
      <c r="A85" s="18">
        <v>4824</v>
      </c>
      <c r="B85" s="26" t="s">
        <v>27</v>
      </c>
      <c r="C85" s="31" t="s">
        <v>121</v>
      </c>
      <c r="D85" s="50" t="s">
        <v>30</v>
      </c>
      <c r="E85" s="40">
        <v>0.889</v>
      </c>
      <c r="F85" s="50">
        <v>4</v>
      </c>
      <c r="G85" s="110">
        <v>6</v>
      </c>
      <c r="H85" s="324"/>
      <c r="I85" s="356">
        <v>452.61</v>
      </c>
    </row>
    <row r="86" spans="1:45" s="273" customFormat="1" ht="21" customHeight="1">
      <c r="A86" s="18">
        <v>4828</v>
      </c>
      <c r="B86" s="27" t="s">
        <v>94</v>
      </c>
      <c r="C86" s="31" t="s">
        <v>244</v>
      </c>
      <c r="D86" s="50" t="s">
        <v>30</v>
      </c>
      <c r="E86" s="40">
        <v>0.86</v>
      </c>
      <c r="F86" s="50">
        <v>4</v>
      </c>
      <c r="G86" s="110">
        <v>6</v>
      </c>
      <c r="H86" s="324"/>
      <c r="I86" s="356">
        <v>549.2</v>
      </c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</row>
    <row r="87" spans="1:9" ht="15.75" customHeight="1">
      <c r="A87" s="18" t="s">
        <v>227</v>
      </c>
      <c r="B87" s="26" t="s">
        <v>75</v>
      </c>
      <c r="C87" s="31" t="s">
        <v>123</v>
      </c>
      <c r="D87" s="50" t="s">
        <v>30</v>
      </c>
      <c r="E87" s="40">
        <v>0.4</v>
      </c>
      <c r="F87" s="50"/>
      <c r="G87" s="110">
        <v>2</v>
      </c>
      <c r="H87" s="324"/>
      <c r="I87" s="356">
        <v>844.59</v>
      </c>
    </row>
    <row r="88" spans="1:9" ht="20.25" customHeight="1">
      <c r="A88" s="18">
        <v>9005</v>
      </c>
      <c r="B88" s="27" t="s">
        <v>76</v>
      </c>
      <c r="C88" s="31" t="s">
        <v>124</v>
      </c>
      <c r="D88" s="50" t="s">
        <v>78</v>
      </c>
      <c r="E88" s="40">
        <v>0.893</v>
      </c>
      <c r="F88" s="50"/>
      <c r="G88" s="110">
        <v>6</v>
      </c>
      <c r="H88" s="324"/>
      <c r="I88" s="356">
        <v>874.91</v>
      </c>
    </row>
    <row r="89" spans="1:9" ht="19.5" customHeight="1">
      <c r="A89" s="18">
        <v>9006</v>
      </c>
      <c r="B89" s="27" t="s">
        <v>76</v>
      </c>
      <c r="C89" s="31" t="s">
        <v>125</v>
      </c>
      <c r="D89" s="50" t="s">
        <v>78</v>
      </c>
      <c r="E89" s="40">
        <v>0.893</v>
      </c>
      <c r="F89" s="50"/>
      <c r="G89" s="110">
        <v>6</v>
      </c>
      <c r="H89" s="324"/>
      <c r="I89" s="356">
        <v>874.91</v>
      </c>
    </row>
    <row r="90" spans="1:9" ht="15.75" customHeight="1">
      <c r="A90" s="18">
        <v>2116</v>
      </c>
      <c r="B90" s="27" t="s">
        <v>29</v>
      </c>
      <c r="C90" s="31" t="s">
        <v>126</v>
      </c>
      <c r="D90" s="50" t="s">
        <v>30</v>
      </c>
      <c r="E90" s="40">
        <v>0.44</v>
      </c>
      <c r="F90" s="50">
        <v>4</v>
      </c>
      <c r="G90" s="110">
        <v>12</v>
      </c>
      <c r="H90" s="324"/>
      <c r="I90" s="356">
        <v>194.58</v>
      </c>
    </row>
    <row r="91" spans="1:9" ht="15.75" customHeight="1">
      <c r="A91" s="18">
        <v>9310</v>
      </c>
      <c r="B91" s="26" t="s">
        <v>86</v>
      </c>
      <c r="C91" s="31" t="s">
        <v>138</v>
      </c>
      <c r="D91" s="50" t="s">
        <v>30</v>
      </c>
      <c r="E91" s="40">
        <v>1.13</v>
      </c>
      <c r="F91" s="50">
        <v>8</v>
      </c>
      <c r="G91" s="110">
        <v>8</v>
      </c>
      <c r="H91" s="324"/>
      <c r="I91" s="356">
        <v>609.83</v>
      </c>
    </row>
    <row r="92" spans="1:9" ht="17.25" customHeight="1">
      <c r="A92" s="18">
        <v>9320</v>
      </c>
      <c r="B92" s="26" t="s">
        <v>87</v>
      </c>
      <c r="C92" s="31" t="s">
        <v>138</v>
      </c>
      <c r="D92" s="50" t="s">
        <v>30</v>
      </c>
      <c r="E92" s="40">
        <v>1.84</v>
      </c>
      <c r="F92" s="50">
        <v>4</v>
      </c>
      <c r="G92" s="110">
        <v>6</v>
      </c>
      <c r="H92" s="324"/>
      <c r="I92" s="356">
        <v>690.2</v>
      </c>
    </row>
    <row r="93" spans="1:9" ht="18" customHeight="1">
      <c r="A93" s="18">
        <v>9330</v>
      </c>
      <c r="B93" s="26" t="s">
        <v>88</v>
      </c>
      <c r="C93" s="31" t="s">
        <v>138</v>
      </c>
      <c r="D93" s="50" t="s">
        <v>30</v>
      </c>
      <c r="E93" s="40">
        <v>2.7</v>
      </c>
      <c r="F93" s="50">
        <v>3.3</v>
      </c>
      <c r="G93" s="110">
        <v>6</v>
      </c>
      <c r="H93" s="324"/>
      <c r="I93" s="356">
        <v>727.56</v>
      </c>
    </row>
    <row r="94" spans="1:9" ht="17.25" customHeight="1">
      <c r="A94" s="18">
        <v>4000</v>
      </c>
      <c r="B94" s="26" t="s">
        <v>89</v>
      </c>
      <c r="C94" s="31" t="s">
        <v>139</v>
      </c>
      <c r="D94" s="50" t="s">
        <v>30</v>
      </c>
      <c r="E94" s="40">
        <v>0.691</v>
      </c>
      <c r="F94" s="50">
        <v>4</v>
      </c>
      <c r="G94" s="110">
        <v>8</v>
      </c>
      <c r="H94" s="324"/>
      <c r="I94" s="356">
        <v>443.45</v>
      </c>
    </row>
    <row r="95" spans="1:9" ht="15.75" customHeight="1">
      <c r="A95" s="18">
        <v>4004</v>
      </c>
      <c r="B95" s="26" t="s">
        <v>90</v>
      </c>
      <c r="C95" s="31" t="s">
        <v>140</v>
      </c>
      <c r="D95" s="50" t="s">
        <v>78</v>
      </c>
      <c r="E95" s="40">
        <v>0.758</v>
      </c>
      <c r="F95" s="50"/>
      <c r="G95" s="110">
        <v>6</v>
      </c>
      <c r="H95" s="324"/>
      <c r="I95" s="356">
        <v>736.02</v>
      </c>
    </row>
    <row r="96" spans="1:9" ht="15.75" customHeight="1">
      <c r="A96" s="18">
        <v>4005</v>
      </c>
      <c r="B96" s="26" t="s">
        <v>90</v>
      </c>
      <c r="C96" s="31" t="s">
        <v>141</v>
      </c>
      <c r="D96" s="50" t="s">
        <v>78</v>
      </c>
      <c r="E96" s="40">
        <v>0.564</v>
      </c>
      <c r="F96" s="50"/>
      <c r="G96" s="110">
        <v>8</v>
      </c>
      <c r="H96" s="324"/>
      <c r="I96" s="356">
        <v>736.02</v>
      </c>
    </row>
    <row r="97" spans="1:9" ht="15.75" customHeight="1" thickBot="1">
      <c r="A97" s="173">
        <v>4812</v>
      </c>
      <c r="B97" s="161" t="s">
        <v>91</v>
      </c>
      <c r="C97" s="163" t="s">
        <v>142</v>
      </c>
      <c r="D97" s="175" t="s">
        <v>30</v>
      </c>
      <c r="E97" s="174">
        <v>1.105</v>
      </c>
      <c r="F97" s="175">
        <v>4</v>
      </c>
      <c r="G97" s="179">
        <v>6</v>
      </c>
      <c r="H97" s="335"/>
      <c r="I97" s="341">
        <v>549.2</v>
      </c>
    </row>
    <row r="98" spans="1:9" ht="21" customHeight="1" thickBot="1">
      <c r="A98" s="464" t="s">
        <v>269</v>
      </c>
      <c r="B98" s="472"/>
      <c r="C98" s="472"/>
      <c r="D98" s="472"/>
      <c r="E98" s="472"/>
      <c r="F98" s="472"/>
      <c r="G98" s="472"/>
      <c r="H98" s="251"/>
      <c r="I98" s="252"/>
    </row>
    <row r="99" spans="1:9" ht="15" customHeight="1" thickBot="1">
      <c r="A99" s="417" t="s">
        <v>218</v>
      </c>
      <c r="B99" s="418"/>
      <c r="C99" s="418"/>
      <c r="D99" s="418"/>
      <c r="E99" s="418"/>
      <c r="F99" s="418"/>
      <c r="G99" s="418"/>
      <c r="H99" s="418"/>
      <c r="I99" s="419"/>
    </row>
    <row r="100" spans="1:9" ht="34.5" customHeight="1" thickBot="1">
      <c r="A100" s="63" t="s">
        <v>1</v>
      </c>
      <c r="B100" s="24" t="s">
        <v>2</v>
      </c>
      <c r="C100" s="29" t="s">
        <v>155</v>
      </c>
      <c r="D100" s="190" t="s">
        <v>3</v>
      </c>
      <c r="E100" s="191" t="s">
        <v>4</v>
      </c>
      <c r="F100" s="117" t="s">
        <v>5</v>
      </c>
      <c r="G100" s="192" t="s">
        <v>6</v>
      </c>
      <c r="H100" s="253" t="s">
        <v>241</v>
      </c>
      <c r="I100" s="254" t="s">
        <v>242</v>
      </c>
    </row>
    <row r="101" spans="1:45" s="144" customFormat="1" ht="15.75" customHeight="1">
      <c r="A101" s="64" t="s">
        <v>38</v>
      </c>
      <c r="B101" s="300" t="s">
        <v>39</v>
      </c>
      <c r="C101" s="30" t="s">
        <v>222</v>
      </c>
      <c r="D101" s="195" t="s">
        <v>10</v>
      </c>
      <c r="E101" s="198">
        <v>18.37</v>
      </c>
      <c r="F101" s="202">
        <v>11</v>
      </c>
      <c r="G101" s="202">
        <v>11</v>
      </c>
      <c r="H101" s="352">
        <f>I101*F101</f>
        <v>2807.31</v>
      </c>
      <c r="I101" s="355">
        <v>255.21</v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/>
    </row>
    <row r="102" spans="1:9" ht="15.75" customHeight="1">
      <c r="A102" s="87" t="s">
        <v>221</v>
      </c>
      <c r="B102" s="302" t="s">
        <v>220</v>
      </c>
      <c r="C102" s="31" t="s">
        <v>102</v>
      </c>
      <c r="D102" s="196" t="s">
        <v>10</v>
      </c>
      <c r="E102" s="199">
        <v>20.097</v>
      </c>
      <c r="F102" s="187">
        <v>5.5</v>
      </c>
      <c r="G102" s="187">
        <v>6</v>
      </c>
      <c r="H102" s="353">
        <f>I102*F102</f>
        <v>3330.8</v>
      </c>
      <c r="I102" s="356">
        <v>605.6</v>
      </c>
    </row>
    <row r="103" spans="1:9" ht="15.75" customHeight="1">
      <c r="A103" s="18">
        <v>9430</v>
      </c>
      <c r="B103" s="304" t="s">
        <v>42</v>
      </c>
      <c r="C103" s="31" t="s">
        <v>43</v>
      </c>
      <c r="D103" s="189" t="s">
        <v>12</v>
      </c>
      <c r="E103" s="200">
        <v>2.34</v>
      </c>
      <c r="F103" s="193">
        <v>3.3</v>
      </c>
      <c r="G103" s="193">
        <v>4</v>
      </c>
      <c r="H103" s="353"/>
      <c r="I103" s="356">
        <v>1845.69</v>
      </c>
    </row>
    <row r="104" spans="1:9" ht="15.75" customHeight="1">
      <c r="A104" s="18">
        <v>9441</v>
      </c>
      <c r="B104" s="304" t="s">
        <v>44</v>
      </c>
      <c r="C104" s="31" t="s">
        <v>45</v>
      </c>
      <c r="D104" s="189" t="s">
        <v>12</v>
      </c>
      <c r="E104" s="200">
        <v>3.6</v>
      </c>
      <c r="F104" s="193"/>
      <c r="G104" s="193">
        <v>1</v>
      </c>
      <c r="H104" s="353"/>
      <c r="I104" s="356">
        <v>4563.47</v>
      </c>
    </row>
    <row r="105" spans="1:9" ht="15.75" customHeight="1">
      <c r="A105" s="18">
        <v>4817</v>
      </c>
      <c r="B105" s="304" t="s">
        <v>46</v>
      </c>
      <c r="C105" s="31" t="s">
        <v>47</v>
      </c>
      <c r="D105" s="189" t="s">
        <v>12</v>
      </c>
      <c r="E105" s="200">
        <v>1.45</v>
      </c>
      <c r="F105" s="193">
        <v>3.3</v>
      </c>
      <c r="G105" s="193">
        <v>6</v>
      </c>
      <c r="H105" s="353"/>
      <c r="I105" s="356">
        <v>764.22</v>
      </c>
    </row>
    <row r="106" spans="1:9" ht="15.75" customHeight="1">
      <c r="A106" s="18">
        <v>8102</v>
      </c>
      <c r="B106" s="304" t="s">
        <v>16</v>
      </c>
      <c r="C106" s="31" t="s">
        <v>48</v>
      </c>
      <c r="D106" s="189" t="s">
        <v>12</v>
      </c>
      <c r="E106" s="200">
        <v>0.388</v>
      </c>
      <c r="F106" s="193">
        <v>3.3</v>
      </c>
      <c r="G106" s="193">
        <v>18</v>
      </c>
      <c r="H106" s="353"/>
      <c r="I106" s="356">
        <v>231.95</v>
      </c>
    </row>
    <row r="107" spans="1:9" ht="15.75" customHeight="1">
      <c r="A107" s="413" t="s">
        <v>219</v>
      </c>
      <c r="B107" s="306" t="s">
        <v>101</v>
      </c>
      <c r="C107" s="407" t="s">
        <v>41</v>
      </c>
      <c r="D107" s="189" t="s">
        <v>12</v>
      </c>
      <c r="E107" s="50">
        <v>42.5</v>
      </c>
      <c r="F107" s="50">
        <v>3.125</v>
      </c>
      <c r="G107" s="193">
        <v>2</v>
      </c>
      <c r="H107" s="353">
        <f>I107*F107</f>
        <v>7241.6875</v>
      </c>
      <c r="I107" s="356">
        <v>2317.34</v>
      </c>
    </row>
    <row r="108" spans="1:9" ht="15.75" customHeight="1" thickBot="1">
      <c r="A108" s="59">
        <v>9010</v>
      </c>
      <c r="B108" s="308" t="s">
        <v>49</v>
      </c>
      <c r="C108" s="32" t="s">
        <v>226</v>
      </c>
      <c r="D108" s="197" t="s">
        <v>12</v>
      </c>
      <c r="E108" s="201">
        <v>0.4</v>
      </c>
      <c r="F108" s="203"/>
      <c r="G108" s="194">
        <v>2</v>
      </c>
      <c r="H108" s="336"/>
      <c r="I108" s="357">
        <v>922.85</v>
      </c>
    </row>
    <row r="109" spans="1:9" ht="21" customHeight="1" thickBot="1">
      <c r="A109" s="464" t="s">
        <v>217</v>
      </c>
      <c r="B109" s="472"/>
      <c r="C109" s="472"/>
      <c r="D109" s="472"/>
      <c r="E109" s="472"/>
      <c r="F109" s="472"/>
      <c r="G109" s="472"/>
      <c r="H109" s="251"/>
      <c r="I109" s="252"/>
    </row>
    <row r="110" spans="1:9" ht="16.5" customHeight="1" thickBot="1">
      <c r="A110" s="417" t="s">
        <v>157</v>
      </c>
      <c r="B110" s="418"/>
      <c r="C110" s="418"/>
      <c r="D110" s="418"/>
      <c r="E110" s="418"/>
      <c r="F110" s="418"/>
      <c r="G110" s="418"/>
      <c r="H110" s="418"/>
      <c r="I110" s="419"/>
    </row>
    <row r="111" spans="1:9" ht="34.5" customHeight="1" thickBot="1">
      <c r="A111" s="63" t="s">
        <v>1</v>
      </c>
      <c r="B111" s="24" t="s">
        <v>2</v>
      </c>
      <c r="C111" s="29" t="s">
        <v>155</v>
      </c>
      <c r="D111" s="190" t="s">
        <v>3</v>
      </c>
      <c r="E111" s="191" t="s">
        <v>4</v>
      </c>
      <c r="F111" s="117" t="s">
        <v>5</v>
      </c>
      <c r="G111" s="192" t="s">
        <v>6</v>
      </c>
      <c r="H111" s="253" t="s">
        <v>241</v>
      </c>
      <c r="I111" s="254" t="s">
        <v>242</v>
      </c>
    </row>
    <row r="112" spans="1:45" s="144" customFormat="1" ht="15" customHeight="1">
      <c r="A112" s="299" t="s">
        <v>38</v>
      </c>
      <c r="B112" s="300" t="s">
        <v>39</v>
      </c>
      <c r="C112" s="30" t="s">
        <v>9</v>
      </c>
      <c r="D112" s="195" t="s">
        <v>10</v>
      </c>
      <c r="E112" s="198">
        <v>18.37</v>
      </c>
      <c r="F112" s="202">
        <v>11</v>
      </c>
      <c r="G112" s="202">
        <v>11</v>
      </c>
      <c r="H112" s="352">
        <f>I112*F112</f>
        <v>2807.31</v>
      </c>
      <c r="I112" s="352">
        <v>255.21</v>
      </c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4"/>
    </row>
    <row r="113" spans="1:9" ht="15" customHeight="1">
      <c r="A113" s="301" t="s">
        <v>80</v>
      </c>
      <c r="B113" s="302" t="s">
        <v>81</v>
      </c>
      <c r="C113" s="31" t="s">
        <v>9</v>
      </c>
      <c r="D113" s="196" t="s">
        <v>10</v>
      </c>
      <c r="E113" s="199">
        <v>19.54</v>
      </c>
      <c r="F113" s="187">
        <v>7.41</v>
      </c>
      <c r="G113" s="187">
        <v>6</v>
      </c>
      <c r="H113" s="353">
        <f>I113*F113</f>
        <v>3040.3971</v>
      </c>
      <c r="I113" s="353">
        <v>410.31</v>
      </c>
    </row>
    <row r="114" spans="1:9" ht="15" customHeight="1">
      <c r="A114" s="301" t="s">
        <v>203</v>
      </c>
      <c r="B114" s="302" t="s">
        <v>58</v>
      </c>
      <c r="C114" s="31" t="s">
        <v>223</v>
      </c>
      <c r="D114" s="196" t="s">
        <v>10</v>
      </c>
      <c r="E114" s="199">
        <v>20.097</v>
      </c>
      <c r="F114" s="187">
        <v>5.5</v>
      </c>
      <c r="G114" s="187">
        <v>6</v>
      </c>
      <c r="H114" s="353">
        <f>I114*F114</f>
        <v>3330.8</v>
      </c>
      <c r="I114" s="353">
        <v>605.6</v>
      </c>
    </row>
    <row r="115" spans="1:9" ht="15" customHeight="1">
      <c r="A115" s="303">
        <v>9430</v>
      </c>
      <c r="B115" s="304" t="s">
        <v>42</v>
      </c>
      <c r="C115" s="31" t="s">
        <v>224</v>
      </c>
      <c r="D115" s="189" t="s">
        <v>12</v>
      </c>
      <c r="E115" s="200">
        <v>2.34</v>
      </c>
      <c r="F115" s="193">
        <v>3.3</v>
      </c>
      <c r="G115" s="193">
        <v>4</v>
      </c>
      <c r="H115" s="353"/>
      <c r="I115" s="353">
        <v>1845.69</v>
      </c>
    </row>
    <row r="116" spans="1:9" ht="15" customHeight="1">
      <c r="A116" s="303">
        <v>9441</v>
      </c>
      <c r="B116" s="304" t="s">
        <v>44</v>
      </c>
      <c r="C116" s="31" t="s">
        <v>225</v>
      </c>
      <c r="D116" s="189" t="s">
        <v>12</v>
      </c>
      <c r="E116" s="200">
        <v>3.6</v>
      </c>
      <c r="F116" s="193"/>
      <c r="G116" s="193">
        <v>1</v>
      </c>
      <c r="H116" s="353"/>
      <c r="I116" s="353">
        <v>4563.47</v>
      </c>
    </row>
    <row r="117" spans="1:9" ht="15" customHeight="1">
      <c r="A117" s="303">
        <v>4817</v>
      </c>
      <c r="B117" s="304" t="s">
        <v>46</v>
      </c>
      <c r="C117" s="31" t="s">
        <v>47</v>
      </c>
      <c r="D117" s="189" t="s">
        <v>12</v>
      </c>
      <c r="E117" s="200">
        <v>1.45</v>
      </c>
      <c r="F117" s="193">
        <v>3.3</v>
      </c>
      <c r="G117" s="193">
        <v>6</v>
      </c>
      <c r="H117" s="353"/>
      <c r="I117" s="353">
        <v>764.22</v>
      </c>
    </row>
    <row r="118" spans="1:9" ht="15" customHeight="1">
      <c r="A118" s="303">
        <v>8102</v>
      </c>
      <c r="B118" s="304" t="s">
        <v>16</v>
      </c>
      <c r="C118" s="31" t="s">
        <v>48</v>
      </c>
      <c r="D118" s="189" t="s">
        <v>12</v>
      </c>
      <c r="E118" s="200">
        <v>0.388</v>
      </c>
      <c r="F118" s="193">
        <v>3.3</v>
      </c>
      <c r="G118" s="193">
        <v>18</v>
      </c>
      <c r="H118" s="353"/>
      <c r="I118" s="353">
        <v>231.95</v>
      </c>
    </row>
    <row r="119" spans="1:9" ht="15" customHeight="1">
      <c r="A119" s="305" t="s">
        <v>114</v>
      </c>
      <c r="B119" s="306" t="s">
        <v>101</v>
      </c>
      <c r="C119" s="407" t="s">
        <v>214</v>
      </c>
      <c r="D119" s="189" t="s">
        <v>12</v>
      </c>
      <c r="E119" s="50">
        <v>42.5</v>
      </c>
      <c r="F119" s="50">
        <v>3.125</v>
      </c>
      <c r="G119" s="193">
        <v>2</v>
      </c>
      <c r="H119" s="353"/>
      <c r="I119" s="353">
        <v>7159.98</v>
      </c>
    </row>
    <row r="120" spans="1:9" ht="15" customHeight="1" thickBot="1">
      <c r="A120" s="307">
        <v>9010</v>
      </c>
      <c r="B120" s="308" t="s">
        <v>49</v>
      </c>
      <c r="C120" s="32" t="s">
        <v>50</v>
      </c>
      <c r="D120" s="197" t="s">
        <v>12</v>
      </c>
      <c r="E120" s="201">
        <v>0.4</v>
      </c>
      <c r="F120" s="203"/>
      <c r="G120" s="194">
        <v>2</v>
      </c>
      <c r="H120" s="336"/>
      <c r="I120" s="354">
        <v>922.85</v>
      </c>
    </row>
    <row r="121" spans="1:9" ht="19.5" customHeight="1" thickBot="1">
      <c r="A121" s="464" t="s">
        <v>150</v>
      </c>
      <c r="B121" s="481"/>
      <c r="C121" s="481"/>
      <c r="D121" s="481"/>
      <c r="E121" s="481"/>
      <c r="F121" s="481"/>
      <c r="G121" s="481"/>
      <c r="H121" s="251"/>
      <c r="I121" s="252"/>
    </row>
    <row r="122" spans="1:9" ht="16.5" customHeight="1" thickBot="1">
      <c r="A122" s="417" t="s">
        <v>37</v>
      </c>
      <c r="B122" s="418"/>
      <c r="C122" s="418"/>
      <c r="D122" s="418"/>
      <c r="E122" s="418"/>
      <c r="F122" s="418"/>
      <c r="G122" s="418"/>
      <c r="H122" s="418"/>
      <c r="I122" s="419"/>
    </row>
    <row r="123" spans="1:9" ht="33.75" customHeight="1" thickBot="1">
      <c r="A123" s="63" t="s">
        <v>1</v>
      </c>
      <c r="B123" s="24" t="s">
        <v>2</v>
      </c>
      <c r="C123" s="29" t="s">
        <v>155</v>
      </c>
      <c r="D123" s="33" t="s">
        <v>3</v>
      </c>
      <c r="E123" s="38" t="s">
        <v>4</v>
      </c>
      <c r="F123" s="48" t="s">
        <v>5</v>
      </c>
      <c r="G123" s="43" t="s">
        <v>6</v>
      </c>
      <c r="H123" s="253" t="s">
        <v>241</v>
      </c>
      <c r="I123" s="254" t="s">
        <v>242</v>
      </c>
    </row>
    <row r="124" spans="1:9" ht="15.75" customHeight="1">
      <c r="A124" s="64" t="s">
        <v>38</v>
      </c>
      <c r="B124" s="25" t="s">
        <v>39</v>
      </c>
      <c r="C124" s="30" t="s">
        <v>9</v>
      </c>
      <c r="D124" s="34" t="s">
        <v>10</v>
      </c>
      <c r="E124" s="39">
        <v>18.37</v>
      </c>
      <c r="F124" s="49">
        <v>11</v>
      </c>
      <c r="G124" s="114">
        <v>11</v>
      </c>
      <c r="H124" s="348">
        <f>I124*F124</f>
        <v>2807.31</v>
      </c>
      <c r="I124" s="342">
        <v>255.21</v>
      </c>
    </row>
    <row r="125" spans="1:9" ht="15.75" customHeight="1">
      <c r="A125" s="18">
        <v>8050</v>
      </c>
      <c r="B125" s="26" t="s">
        <v>40</v>
      </c>
      <c r="C125" s="31" t="s">
        <v>41</v>
      </c>
      <c r="D125" s="71" t="str">
        <f>D124</f>
        <v>м2</v>
      </c>
      <c r="E125" s="40">
        <v>19.28</v>
      </c>
      <c r="F125" s="50">
        <v>8.26</v>
      </c>
      <c r="G125" s="110">
        <v>8</v>
      </c>
      <c r="H125" s="349">
        <f>I125*F125</f>
        <v>3057.2738</v>
      </c>
      <c r="I125" s="344">
        <v>370.13</v>
      </c>
    </row>
    <row r="126" spans="1:45" s="3" customFormat="1" ht="15.75" customHeight="1">
      <c r="A126" s="18">
        <v>8315</v>
      </c>
      <c r="B126" s="26" t="s">
        <v>119</v>
      </c>
      <c r="C126" s="31" t="s">
        <v>193</v>
      </c>
      <c r="D126" s="71" t="s">
        <v>10</v>
      </c>
      <c r="E126" s="40">
        <v>18.37</v>
      </c>
      <c r="F126" s="50">
        <v>22</v>
      </c>
      <c r="G126" s="110">
        <v>22</v>
      </c>
      <c r="H126" s="360">
        <f>I126*F126</f>
        <v>2295.48</v>
      </c>
      <c r="I126" s="343">
        <v>104.34</v>
      </c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</row>
    <row r="127" spans="1:9" s="294" customFormat="1" ht="16.5" customHeight="1">
      <c r="A127" s="145">
        <v>9350</v>
      </c>
      <c r="B127" s="391" t="s">
        <v>105</v>
      </c>
      <c r="C127" s="147" t="s">
        <v>189</v>
      </c>
      <c r="D127" s="397" t="s">
        <v>12</v>
      </c>
      <c r="E127" s="398">
        <v>2.8</v>
      </c>
      <c r="F127" s="399">
        <v>3.3</v>
      </c>
      <c r="G127" s="400">
        <v>4</v>
      </c>
      <c r="H127" s="394"/>
      <c r="I127" s="395">
        <v>1226.7</v>
      </c>
    </row>
    <row r="128" spans="1:45" s="3" customFormat="1" ht="16.5" customHeight="1">
      <c r="A128" s="17">
        <v>9331</v>
      </c>
      <c r="B128" s="27" t="s">
        <v>15</v>
      </c>
      <c r="C128" s="31" t="s">
        <v>190</v>
      </c>
      <c r="D128" s="35" t="str">
        <f>D127</f>
        <v>шт.</v>
      </c>
      <c r="E128" s="41">
        <v>4</v>
      </c>
      <c r="F128" s="36"/>
      <c r="G128" s="112">
        <v>1</v>
      </c>
      <c r="H128" s="329"/>
      <c r="I128" s="344">
        <v>4854.63</v>
      </c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</row>
    <row r="129" spans="1:9" ht="15.75" customHeight="1">
      <c r="A129" s="18">
        <v>9430</v>
      </c>
      <c r="B129" s="26" t="s">
        <v>42</v>
      </c>
      <c r="C129" s="31" t="s">
        <v>43</v>
      </c>
      <c r="D129" s="71" t="s">
        <v>12</v>
      </c>
      <c r="E129" s="40">
        <v>2.34</v>
      </c>
      <c r="F129" s="50">
        <v>3.3</v>
      </c>
      <c r="G129" s="110">
        <v>4</v>
      </c>
      <c r="H129" s="330"/>
      <c r="I129" s="344">
        <v>1845.69</v>
      </c>
    </row>
    <row r="130" spans="1:9" ht="15.75" customHeight="1">
      <c r="A130" s="18">
        <v>9441</v>
      </c>
      <c r="B130" s="26" t="s">
        <v>44</v>
      </c>
      <c r="C130" s="31" t="s">
        <v>45</v>
      </c>
      <c r="D130" s="71" t="s">
        <v>12</v>
      </c>
      <c r="E130" s="40">
        <v>3.6</v>
      </c>
      <c r="F130" s="50"/>
      <c r="G130" s="110">
        <v>1</v>
      </c>
      <c r="H130" s="330"/>
      <c r="I130" s="344">
        <v>4563.47</v>
      </c>
    </row>
    <row r="131" spans="1:9" ht="15" customHeight="1">
      <c r="A131" s="18">
        <v>4817</v>
      </c>
      <c r="B131" s="26" t="s">
        <v>46</v>
      </c>
      <c r="C131" s="31" t="s">
        <v>47</v>
      </c>
      <c r="D131" s="71" t="s">
        <v>12</v>
      </c>
      <c r="E131" s="40">
        <v>1.45</v>
      </c>
      <c r="F131" s="50">
        <v>3.3</v>
      </c>
      <c r="G131" s="110">
        <v>6</v>
      </c>
      <c r="H131" s="330"/>
      <c r="I131" s="353">
        <v>764.22</v>
      </c>
    </row>
    <row r="132" spans="1:45" s="2" customFormat="1" ht="15" customHeight="1">
      <c r="A132" s="171">
        <v>8102</v>
      </c>
      <c r="B132" s="159" t="s">
        <v>16</v>
      </c>
      <c r="C132" s="147" t="s">
        <v>48</v>
      </c>
      <c r="D132" s="155" t="s">
        <v>12</v>
      </c>
      <c r="E132" s="156">
        <v>0.388</v>
      </c>
      <c r="F132" s="157">
        <v>3.3</v>
      </c>
      <c r="G132" s="172">
        <v>18</v>
      </c>
      <c r="H132" s="332"/>
      <c r="I132" s="345">
        <v>231.95</v>
      </c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</row>
    <row r="133" spans="1:9" ht="15.75" customHeight="1">
      <c r="A133" s="171">
        <v>8108</v>
      </c>
      <c r="B133" s="159" t="s">
        <v>16</v>
      </c>
      <c r="C133" s="147" t="s">
        <v>48</v>
      </c>
      <c r="D133" s="155" t="s">
        <v>12</v>
      </c>
      <c r="E133" s="156">
        <v>0.388</v>
      </c>
      <c r="F133" s="157">
        <v>3.3</v>
      </c>
      <c r="G133" s="172">
        <v>18</v>
      </c>
      <c r="H133" s="332"/>
      <c r="I133" s="345">
        <v>231.95</v>
      </c>
    </row>
    <row r="134" spans="1:9" ht="22.5" customHeight="1">
      <c r="A134" s="152">
        <v>9117</v>
      </c>
      <c r="B134" s="146" t="s">
        <v>76</v>
      </c>
      <c r="C134" s="147" t="s">
        <v>77</v>
      </c>
      <c r="D134" s="153" t="s">
        <v>78</v>
      </c>
      <c r="E134" s="149">
        <v>0.584</v>
      </c>
      <c r="F134" s="150"/>
      <c r="G134" s="151">
        <v>9</v>
      </c>
      <c r="H134" s="333"/>
      <c r="I134" s="345">
        <v>958.1</v>
      </c>
    </row>
    <row r="135" spans="1:9" ht="19.5" customHeight="1">
      <c r="A135" s="145">
        <v>9118</v>
      </c>
      <c r="B135" s="146" t="s">
        <v>76</v>
      </c>
      <c r="C135" s="147" t="s">
        <v>79</v>
      </c>
      <c r="D135" s="153" t="s">
        <v>78</v>
      </c>
      <c r="E135" s="149">
        <v>0.584</v>
      </c>
      <c r="F135" s="150"/>
      <c r="G135" s="151">
        <v>9</v>
      </c>
      <c r="H135" s="333"/>
      <c r="I135" s="345">
        <v>958.1</v>
      </c>
    </row>
    <row r="136" spans="1:9" ht="17.25" customHeight="1" thickBot="1">
      <c r="A136" s="59" t="s">
        <v>227</v>
      </c>
      <c r="B136" s="28" t="s">
        <v>49</v>
      </c>
      <c r="C136" s="32" t="s">
        <v>50</v>
      </c>
      <c r="D136" s="72" t="s">
        <v>12</v>
      </c>
      <c r="E136" s="62">
        <v>0.4</v>
      </c>
      <c r="F136" s="70"/>
      <c r="G136" s="111">
        <v>2</v>
      </c>
      <c r="H136" s="331"/>
      <c r="I136" s="346">
        <v>922.85</v>
      </c>
    </row>
    <row r="137" spans="1:9" ht="21.75" customHeight="1" thickBot="1">
      <c r="A137" s="464" t="s">
        <v>153</v>
      </c>
      <c r="B137" s="468"/>
      <c r="C137" s="468"/>
      <c r="D137" s="468"/>
      <c r="E137" s="468"/>
      <c r="F137" s="468"/>
      <c r="G137" s="468"/>
      <c r="H137" s="265"/>
      <c r="I137" s="252"/>
    </row>
    <row r="138" spans="1:9" ht="15.75" customHeight="1" thickBot="1">
      <c r="A138" s="417" t="s">
        <v>52</v>
      </c>
      <c r="B138" s="418"/>
      <c r="C138" s="418"/>
      <c r="D138" s="418"/>
      <c r="E138" s="418"/>
      <c r="F138" s="418"/>
      <c r="G138" s="418"/>
      <c r="H138" s="418"/>
      <c r="I138" s="419"/>
    </row>
    <row r="139" spans="1:9" ht="35.25" customHeight="1" thickBot="1">
      <c r="A139" s="63" t="s">
        <v>1</v>
      </c>
      <c r="B139" s="24" t="s">
        <v>2</v>
      </c>
      <c r="C139" s="29" t="s">
        <v>155</v>
      </c>
      <c r="D139" s="33" t="s">
        <v>3</v>
      </c>
      <c r="E139" s="38" t="s">
        <v>4</v>
      </c>
      <c r="F139" s="48" t="s">
        <v>5</v>
      </c>
      <c r="G139" s="43" t="s">
        <v>6</v>
      </c>
      <c r="H139" s="255" t="s">
        <v>241</v>
      </c>
      <c r="I139" s="256" t="s">
        <v>242</v>
      </c>
    </row>
    <row r="140" spans="1:9" ht="16.5" customHeight="1">
      <c r="A140" s="69">
        <v>8084</v>
      </c>
      <c r="B140" s="68" t="s">
        <v>53</v>
      </c>
      <c r="C140" s="30" t="s">
        <v>41</v>
      </c>
      <c r="D140" s="34" t="s">
        <v>10</v>
      </c>
      <c r="E140" s="56">
        <v>22.25</v>
      </c>
      <c r="F140" s="55">
        <v>3.125</v>
      </c>
      <c r="G140" s="54">
        <v>3</v>
      </c>
      <c r="H140" s="348">
        <f>I140*F140</f>
        <v>5177.34375</v>
      </c>
      <c r="I140" s="342">
        <v>1656.75</v>
      </c>
    </row>
    <row r="141" spans="1:45" s="2" customFormat="1" ht="16.5" customHeight="1">
      <c r="A141" s="73">
        <v>9440</v>
      </c>
      <c r="B141" s="26" t="s">
        <v>61</v>
      </c>
      <c r="C141" s="31" t="s">
        <v>60</v>
      </c>
      <c r="D141" s="35" t="s">
        <v>12</v>
      </c>
      <c r="E141" s="40">
        <v>3.18</v>
      </c>
      <c r="F141" s="50">
        <v>2.5</v>
      </c>
      <c r="G141" s="45">
        <v>4</v>
      </c>
      <c r="H141" s="330"/>
      <c r="I141" s="344">
        <v>2400.53</v>
      </c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</row>
    <row r="142" spans="1:9" ht="16.5" customHeight="1">
      <c r="A142" s="73">
        <v>8109</v>
      </c>
      <c r="B142" s="26" t="s">
        <v>63</v>
      </c>
      <c r="C142" s="31" t="s">
        <v>48</v>
      </c>
      <c r="D142" s="35" t="s">
        <v>12</v>
      </c>
      <c r="E142" s="40">
        <v>0.495</v>
      </c>
      <c r="F142" s="50">
        <v>2.5</v>
      </c>
      <c r="G142" s="45">
        <v>18</v>
      </c>
      <c r="H142" s="330"/>
      <c r="I142" s="344">
        <v>265.08</v>
      </c>
    </row>
    <row r="143" spans="1:9" ht="16.5" customHeight="1" thickBot="1">
      <c r="A143" s="173">
        <v>8104</v>
      </c>
      <c r="B143" s="161" t="s">
        <v>63</v>
      </c>
      <c r="C143" s="163" t="s">
        <v>48</v>
      </c>
      <c r="D143" s="164" t="str">
        <f>D141</f>
        <v>шт.</v>
      </c>
      <c r="E143" s="174">
        <v>0.495</v>
      </c>
      <c r="F143" s="175">
        <v>2.5</v>
      </c>
      <c r="G143" s="176">
        <v>18</v>
      </c>
      <c r="H143" s="337"/>
      <c r="I143" s="358">
        <v>265.08</v>
      </c>
    </row>
    <row r="144" spans="1:9" ht="19.5" customHeight="1" thickBot="1">
      <c r="A144" s="464" t="s">
        <v>54</v>
      </c>
      <c r="B144" s="465"/>
      <c r="C144" s="465"/>
      <c r="D144" s="465"/>
      <c r="E144" s="465"/>
      <c r="F144" s="465"/>
      <c r="G144" s="465"/>
      <c r="H144" s="246"/>
      <c r="I144" s="252"/>
    </row>
    <row r="145" spans="1:9" ht="15.75" customHeight="1" thickBot="1">
      <c r="A145" s="502" t="s">
        <v>55</v>
      </c>
      <c r="B145" s="503"/>
      <c r="C145" s="503"/>
      <c r="D145" s="503"/>
      <c r="E145" s="503"/>
      <c r="F145" s="503"/>
      <c r="G145" s="503"/>
      <c r="H145" s="503"/>
      <c r="I145" s="504"/>
    </row>
    <row r="146" spans="1:9" ht="34.5" customHeight="1" thickBot="1">
      <c r="A146" s="24" t="s">
        <v>1</v>
      </c>
      <c r="B146" s="19" t="s">
        <v>2</v>
      </c>
      <c r="C146" s="29" t="s">
        <v>155</v>
      </c>
      <c r="D146" s="33" t="s">
        <v>3</v>
      </c>
      <c r="E146" s="38" t="s">
        <v>4</v>
      </c>
      <c r="F146" s="48" t="s">
        <v>5</v>
      </c>
      <c r="G146" s="43" t="s">
        <v>6</v>
      </c>
      <c r="H146" s="255" t="s">
        <v>241</v>
      </c>
      <c r="I146" s="256" t="s">
        <v>242</v>
      </c>
    </row>
    <row r="147" spans="1:9" ht="15.75" customHeight="1">
      <c r="A147" s="25" t="s">
        <v>56</v>
      </c>
      <c r="B147" s="20" t="s">
        <v>57</v>
      </c>
      <c r="C147" s="30" t="s">
        <v>9</v>
      </c>
      <c r="D147" s="57" t="s">
        <v>10</v>
      </c>
      <c r="E147" s="56">
        <v>21.875</v>
      </c>
      <c r="F147" s="55">
        <v>6.25</v>
      </c>
      <c r="G147" s="54">
        <v>6</v>
      </c>
      <c r="H147" s="348">
        <f>I147*F147</f>
        <v>3533.8125</v>
      </c>
      <c r="I147" s="342">
        <v>565.41</v>
      </c>
    </row>
    <row r="148" spans="1:9" ht="15.75" customHeight="1">
      <c r="A148" s="26">
        <v>8063</v>
      </c>
      <c r="B148" s="21" t="s">
        <v>58</v>
      </c>
      <c r="C148" s="31" t="s">
        <v>41</v>
      </c>
      <c r="D148" s="35" t="s">
        <v>10</v>
      </c>
      <c r="E148" s="40">
        <v>20.097</v>
      </c>
      <c r="F148" s="50">
        <v>5.5</v>
      </c>
      <c r="G148" s="45">
        <v>6</v>
      </c>
      <c r="H148" s="349">
        <f>I148*F148</f>
        <v>3292.0249999999996</v>
      </c>
      <c r="I148" s="344">
        <v>598.55</v>
      </c>
    </row>
    <row r="149" spans="1:9" ht="15.75" customHeight="1">
      <c r="A149" s="26">
        <v>8064</v>
      </c>
      <c r="B149" s="21" t="s">
        <v>59</v>
      </c>
      <c r="C149" s="31" t="s">
        <v>41</v>
      </c>
      <c r="D149" s="35" t="s">
        <v>10</v>
      </c>
      <c r="E149" s="40">
        <v>20.9</v>
      </c>
      <c r="F149" s="50">
        <v>4.18</v>
      </c>
      <c r="G149" s="45">
        <v>6</v>
      </c>
      <c r="H149" s="349">
        <f>I149*F149</f>
        <v>4379.0934</v>
      </c>
      <c r="I149" s="344">
        <v>1047.63</v>
      </c>
    </row>
    <row r="150" spans="1:45" s="1" customFormat="1" ht="15.75" customHeight="1">
      <c r="A150" s="26">
        <v>9430</v>
      </c>
      <c r="B150" s="21" t="s">
        <v>42</v>
      </c>
      <c r="C150" s="31" t="s">
        <v>60</v>
      </c>
      <c r="D150" s="35" t="s">
        <v>12</v>
      </c>
      <c r="E150" s="40">
        <v>2.34</v>
      </c>
      <c r="F150" s="74">
        <v>3.3</v>
      </c>
      <c r="G150" s="45">
        <v>4</v>
      </c>
      <c r="H150" s="330"/>
      <c r="I150" s="344">
        <v>1845.69</v>
      </c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</row>
    <row r="151" spans="1:45" s="4" customFormat="1" ht="15.75" customHeight="1">
      <c r="A151" s="75">
        <v>9440</v>
      </c>
      <c r="B151" s="21" t="s">
        <v>61</v>
      </c>
      <c r="C151" s="31" t="s">
        <v>60</v>
      </c>
      <c r="D151" s="35" t="str">
        <f>D150</f>
        <v>шт.</v>
      </c>
      <c r="E151" s="40">
        <v>3.18</v>
      </c>
      <c r="F151" s="50">
        <v>2.5</v>
      </c>
      <c r="G151" s="45">
        <v>4</v>
      </c>
      <c r="H151" s="330"/>
      <c r="I151" s="344">
        <v>2400.53</v>
      </c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</row>
    <row r="152" spans="1:45" s="4" customFormat="1" ht="15.75" customHeight="1">
      <c r="A152" s="159">
        <v>9441</v>
      </c>
      <c r="B152" s="154" t="s">
        <v>44</v>
      </c>
      <c r="C152" s="147" t="s">
        <v>62</v>
      </c>
      <c r="D152" s="155" t="str">
        <f>D151</f>
        <v>шт.</v>
      </c>
      <c r="E152" s="156">
        <v>3.6</v>
      </c>
      <c r="F152" s="157"/>
      <c r="G152" s="158">
        <v>1</v>
      </c>
      <c r="H152" s="332"/>
      <c r="I152" s="345">
        <v>4563.47</v>
      </c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3"/>
      <c r="AS152" s="233"/>
    </row>
    <row r="153" spans="1:45" s="4" customFormat="1" ht="15.75" customHeight="1">
      <c r="A153" s="159">
        <v>4817</v>
      </c>
      <c r="B153" s="154" t="s">
        <v>109</v>
      </c>
      <c r="C153" s="147" t="s">
        <v>47</v>
      </c>
      <c r="D153" s="155" t="s">
        <v>12</v>
      </c>
      <c r="E153" s="156">
        <v>1.45</v>
      </c>
      <c r="F153" s="157">
        <v>3.3</v>
      </c>
      <c r="G153" s="158">
        <v>6</v>
      </c>
      <c r="H153" s="332"/>
      <c r="I153" s="345">
        <v>764.22</v>
      </c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</row>
    <row r="154" spans="1:45" s="4" customFormat="1" ht="14.25" customHeight="1">
      <c r="A154" s="159">
        <v>8102</v>
      </c>
      <c r="B154" s="154" t="s">
        <v>16</v>
      </c>
      <c r="C154" s="147" t="s">
        <v>48</v>
      </c>
      <c r="D154" s="155" t="str">
        <f>D152</f>
        <v>шт.</v>
      </c>
      <c r="E154" s="156">
        <v>0.388</v>
      </c>
      <c r="F154" s="157">
        <v>3.3</v>
      </c>
      <c r="G154" s="158">
        <v>18</v>
      </c>
      <c r="H154" s="332"/>
      <c r="I154" s="345">
        <v>231.95</v>
      </c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</row>
    <row r="155" spans="1:45" s="4" customFormat="1" ht="14.25" customHeight="1">
      <c r="A155" s="159">
        <v>8104</v>
      </c>
      <c r="B155" s="154" t="s">
        <v>63</v>
      </c>
      <c r="C155" s="147" t="s">
        <v>48</v>
      </c>
      <c r="D155" s="155" t="str">
        <f>D154</f>
        <v>шт.</v>
      </c>
      <c r="E155" s="156">
        <v>0.495</v>
      </c>
      <c r="F155" s="157">
        <v>2.5</v>
      </c>
      <c r="G155" s="158">
        <v>18</v>
      </c>
      <c r="H155" s="332"/>
      <c r="I155" s="345">
        <v>265.08</v>
      </c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</row>
    <row r="156" spans="1:45" s="4" customFormat="1" ht="14.25" customHeight="1">
      <c r="A156" s="159">
        <v>8108</v>
      </c>
      <c r="B156" s="154" t="s">
        <v>16</v>
      </c>
      <c r="C156" s="147" t="s">
        <v>48</v>
      </c>
      <c r="D156" s="155" t="s">
        <v>12</v>
      </c>
      <c r="E156" s="156">
        <v>0.388</v>
      </c>
      <c r="F156" s="157">
        <v>3.3</v>
      </c>
      <c r="G156" s="158">
        <v>18</v>
      </c>
      <c r="H156" s="332"/>
      <c r="I156" s="345">
        <v>231.95</v>
      </c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</row>
    <row r="157" spans="1:45" s="2" customFormat="1" ht="14.25" customHeight="1">
      <c r="A157" s="26">
        <v>8109</v>
      </c>
      <c r="B157" s="21" t="s">
        <v>63</v>
      </c>
      <c r="C157" s="31" t="s">
        <v>48</v>
      </c>
      <c r="D157" s="35" t="s">
        <v>12</v>
      </c>
      <c r="E157" s="40">
        <v>0.495</v>
      </c>
      <c r="F157" s="50">
        <v>2.5</v>
      </c>
      <c r="G157" s="45">
        <v>18</v>
      </c>
      <c r="H157" s="330"/>
      <c r="I157" s="353">
        <v>265.08</v>
      </c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30"/>
    </row>
    <row r="158" spans="1:45" s="1" customFormat="1" ht="17.25" customHeight="1" thickBot="1">
      <c r="A158" s="28">
        <v>9000</v>
      </c>
      <c r="B158" s="23" t="s">
        <v>64</v>
      </c>
      <c r="C158" s="32" t="s">
        <v>50</v>
      </c>
      <c r="D158" s="37" t="str">
        <f>D155</f>
        <v>шт.</v>
      </c>
      <c r="E158" s="62">
        <v>0.4</v>
      </c>
      <c r="F158" s="61"/>
      <c r="G158" s="60">
        <v>2</v>
      </c>
      <c r="H158" s="331"/>
      <c r="I158" s="354">
        <v>922.85</v>
      </c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</row>
    <row r="159" spans="1:45" s="1" customFormat="1" ht="19.5" customHeight="1" thickBot="1">
      <c r="A159" s="464" t="s">
        <v>154</v>
      </c>
      <c r="B159" s="465"/>
      <c r="C159" s="465"/>
      <c r="D159" s="465"/>
      <c r="E159" s="465"/>
      <c r="F159" s="465"/>
      <c r="G159" s="465"/>
      <c r="H159" s="246"/>
      <c r="I159" s="252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</row>
    <row r="160" spans="1:45" s="1" customFormat="1" ht="15.75" customHeight="1" thickBot="1">
      <c r="A160" s="502" t="s">
        <v>200</v>
      </c>
      <c r="B160" s="503"/>
      <c r="C160" s="503"/>
      <c r="D160" s="503"/>
      <c r="E160" s="503"/>
      <c r="F160" s="503"/>
      <c r="G160" s="503"/>
      <c r="H160" s="503"/>
      <c r="I160" s="504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</row>
    <row r="161" spans="1:45" s="1" customFormat="1" ht="35.25" customHeight="1" thickBot="1">
      <c r="A161" s="63" t="s">
        <v>1</v>
      </c>
      <c r="B161" s="24" t="s">
        <v>2</v>
      </c>
      <c r="C161" s="29" t="s">
        <v>155</v>
      </c>
      <c r="D161" s="33" t="s">
        <v>3</v>
      </c>
      <c r="E161" s="38" t="s">
        <v>4</v>
      </c>
      <c r="F161" s="48" t="s">
        <v>5</v>
      </c>
      <c r="G161" s="43" t="s">
        <v>6</v>
      </c>
      <c r="H161" s="255" t="s">
        <v>241</v>
      </c>
      <c r="I161" s="256" t="s">
        <v>242</v>
      </c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</row>
    <row r="162" spans="1:45" s="3" customFormat="1" ht="16.5" customHeight="1">
      <c r="A162" s="86">
        <v>8031</v>
      </c>
      <c r="B162" s="88" t="s">
        <v>70</v>
      </c>
      <c r="C162" s="30" t="s">
        <v>9</v>
      </c>
      <c r="D162" s="81" t="str">
        <f>D163</f>
        <v>м2</v>
      </c>
      <c r="E162" s="79">
        <v>18.37</v>
      </c>
      <c r="F162" s="77">
        <v>11</v>
      </c>
      <c r="G162" s="76">
        <v>11</v>
      </c>
      <c r="H162" s="348">
        <f>I162*F162</f>
        <v>2807.31</v>
      </c>
      <c r="I162" s="342">
        <v>255.21</v>
      </c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</row>
    <row r="163" spans="1:45" s="1" customFormat="1" ht="16.5" customHeight="1">
      <c r="A163" s="87" t="s">
        <v>80</v>
      </c>
      <c r="B163" s="89" t="s">
        <v>81</v>
      </c>
      <c r="C163" s="31" t="s">
        <v>9</v>
      </c>
      <c r="D163" s="82" t="s">
        <v>10</v>
      </c>
      <c r="E163" s="41">
        <v>19.54</v>
      </c>
      <c r="F163" s="36">
        <v>7.41</v>
      </c>
      <c r="G163" s="46">
        <v>6</v>
      </c>
      <c r="H163" s="349">
        <f>I163*F163</f>
        <v>3040.3971</v>
      </c>
      <c r="I163" s="344">
        <v>410.31</v>
      </c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</row>
    <row r="164" spans="1:9" ht="16.5" customHeight="1">
      <c r="A164" s="301" t="s">
        <v>203</v>
      </c>
      <c r="B164" s="302" t="s">
        <v>58</v>
      </c>
      <c r="C164" s="184" t="s">
        <v>204</v>
      </c>
      <c r="D164" s="185" t="s">
        <v>10</v>
      </c>
      <c r="E164" s="186">
        <v>20.097</v>
      </c>
      <c r="F164" s="187">
        <v>5.5</v>
      </c>
      <c r="G164" s="188">
        <v>6</v>
      </c>
      <c r="H164" s="349">
        <f>I164*F164</f>
        <v>3330.8</v>
      </c>
      <c r="I164" s="344">
        <v>605.6</v>
      </c>
    </row>
    <row r="165" spans="1:9" ht="16.5" customHeight="1">
      <c r="A165" s="17">
        <v>8131</v>
      </c>
      <c r="B165" s="27" t="s">
        <v>73</v>
      </c>
      <c r="C165" s="31" t="s">
        <v>72</v>
      </c>
      <c r="D165" s="82" t="s">
        <v>12</v>
      </c>
      <c r="E165" s="41">
        <v>1.71</v>
      </c>
      <c r="F165" s="78">
        <v>3.3</v>
      </c>
      <c r="G165" s="46">
        <v>10</v>
      </c>
      <c r="H165" s="329"/>
      <c r="I165" s="344">
        <v>328.53</v>
      </c>
    </row>
    <row r="166" spans="1:9" s="274" customFormat="1" ht="16.5" customHeight="1">
      <c r="A166" s="171">
        <v>9340</v>
      </c>
      <c r="B166" s="146" t="s">
        <v>105</v>
      </c>
      <c r="C166" s="147" t="s">
        <v>273</v>
      </c>
      <c r="D166" s="399" t="s">
        <v>12</v>
      </c>
      <c r="E166" s="398">
        <v>3.27</v>
      </c>
      <c r="F166" s="399">
        <v>3.3</v>
      </c>
      <c r="G166" s="401">
        <v>4</v>
      </c>
      <c r="H166" s="402"/>
      <c r="I166" s="345">
        <v>1226.7</v>
      </c>
    </row>
    <row r="167" spans="1:45" s="2" customFormat="1" ht="24.75" customHeight="1">
      <c r="A167" s="17">
        <v>9331</v>
      </c>
      <c r="B167" s="27" t="s">
        <v>15</v>
      </c>
      <c r="C167" s="31" t="s">
        <v>144</v>
      </c>
      <c r="D167" s="83" t="str">
        <f>D166</f>
        <v>шт.</v>
      </c>
      <c r="E167" s="41">
        <v>4</v>
      </c>
      <c r="F167" s="36"/>
      <c r="G167" s="46">
        <v>1</v>
      </c>
      <c r="H167" s="329"/>
      <c r="I167" s="344">
        <v>4175.72</v>
      </c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0"/>
    </row>
    <row r="168" spans="1:45" s="1" customFormat="1" ht="24" customHeight="1">
      <c r="A168" s="18">
        <v>9430</v>
      </c>
      <c r="B168" s="26" t="s">
        <v>42</v>
      </c>
      <c r="C168" s="31" t="s">
        <v>201</v>
      </c>
      <c r="D168" s="35" t="s">
        <v>12</v>
      </c>
      <c r="E168" s="80">
        <v>2.34</v>
      </c>
      <c r="F168" s="74">
        <v>3.3</v>
      </c>
      <c r="G168" s="45">
        <v>4</v>
      </c>
      <c r="H168" s="330"/>
      <c r="I168" s="344">
        <v>1845.69</v>
      </c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</row>
    <row r="169" spans="1:45" s="2" customFormat="1" ht="22.5" customHeight="1">
      <c r="A169" s="18">
        <v>9441</v>
      </c>
      <c r="B169" s="26" t="s">
        <v>44</v>
      </c>
      <c r="C169" s="31" t="s">
        <v>202</v>
      </c>
      <c r="D169" s="35" t="str">
        <f>D168</f>
        <v>шт.</v>
      </c>
      <c r="E169" s="80">
        <v>3.6</v>
      </c>
      <c r="F169" s="50"/>
      <c r="G169" s="45">
        <v>1</v>
      </c>
      <c r="H169" s="330"/>
      <c r="I169" s="353">
        <v>4563.47</v>
      </c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  <c r="AG169" s="230"/>
      <c r="AH169" s="230"/>
      <c r="AI169" s="230"/>
      <c r="AJ169" s="230"/>
      <c r="AK169" s="230"/>
      <c r="AL169" s="230"/>
      <c r="AM169" s="230"/>
      <c r="AN169" s="230"/>
      <c r="AO169" s="230"/>
      <c r="AP169" s="230"/>
      <c r="AQ169" s="230"/>
      <c r="AR169" s="230"/>
      <c r="AS169" s="230"/>
    </row>
    <row r="170" spans="1:45" s="1" customFormat="1" ht="16.5" customHeight="1">
      <c r="A170" s="17">
        <v>4817</v>
      </c>
      <c r="B170" s="27" t="s">
        <v>46</v>
      </c>
      <c r="C170" s="31" t="s">
        <v>47</v>
      </c>
      <c r="D170" s="36" t="str">
        <f>D165</f>
        <v>шт.</v>
      </c>
      <c r="E170" s="41">
        <v>1.45</v>
      </c>
      <c r="F170" s="36">
        <v>3.3</v>
      </c>
      <c r="G170" s="46">
        <v>6</v>
      </c>
      <c r="H170" s="329"/>
      <c r="I170" s="344">
        <v>764.22</v>
      </c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</row>
    <row r="171" spans="1:45" s="2" customFormat="1" ht="16.5" customHeight="1">
      <c r="A171" s="145">
        <v>8106</v>
      </c>
      <c r="B171" s="146" t="s">
        <v>31</v>
      </c>
      <c r="C171" s="147" t="s">
        <v>17</v>
      </c>
      <c r="D171" s="148" t="str">
        <f>D170</f>
        <v>шт.</v>
      </c>
      <c r="E171" s="149">
        <v>0.388</v>
      </c>
      <c r="F171" s="150">
        <v>3.3</v>
      </c>
      <c r="G171" s="151">
        <v>18</v>
      </c>
      <c r="H171" s="333"/>
      <c r="I171" s="345">
        <v>231.95</v>
      </c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0"/>
    </row>
    <row r="172" spans="1:45" s="1" customFormat="1" ht="16.5" customHeight="1">
      <c r="A172" s="145">
        <v>8108</v>
      </c>
      <c r="B172" s="146" t="s">
        <v>16</v>
      </c>
      <c r="C172" s="147" t="s">
        <v>17</v>
      </c>
      <c r="D172" s="148" t="s">
        <v>12</v>
      </c>
      <c r="E172" s="149">
        <v>0.388</v>
      </c>
      <c r="F172" s="150">
        <v>3.3</v>
      </c>
      <c r="G172" s="151">
        <v>18</v>
      </c>
      <c r="H172" s="333"/>
      <c r="I172" s="345">
        <v>231.95</v>
      </c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</row>
    <row r="173" spans="1:9" ht="20.25" customHeight="1">
      <c r="A173" s="73">
        <v>9117</v>
      </c>
      <c r="B173" s="27" t="s">
        <v>76</v>
      </c>
      <c r="C173" s="31" t="s">
        <v>146</v>
      </c>
      <c r="D173" s="83" t="s">
        <v>78</v>
      </c>
      <c r="E173" s="41">
        <v>0.584</v>
      </c>
      <c r="F173" s="36"/>
      <c r="G173" s="46">
        <v>9</v>
      </c>
      <c r="H173" s="329"/>
      <c r="I173" s="353">
        <v>958.1</v>
      </c>
    </row>
    <row r="174" spans="1:9" ht="19.5" customHeight="1">
      <c r="A174" s="17">
        <v>9118</v>
      </c>
      <c r="B174" s="27" t="s">
        <v>76</v>
      </c>
      <c r="C174" s="31" t="s">
        <v>145</v>
      </c>
      <c r="D174" s="83" t="s">
        <v>78</v>
      </c>
      <c r="E174" s="41">
        <v>0.584</v>
      </c>
      <c r="F174" s="36"/>
      <c r="G174" s="46">
        <v>9</v>
      </c>
      <c r="H174" s="329"/>
      <c r="I174" s="353">
        <v>958.1</v>
      </c>
    </row>
    <row r="175" spans="1:9" ht="19.5" customHeight="1" thickBot="1">
      <c r="A175" s="53" t="s">
        <v>227</v>
      </c>
      <c r="B175" s="52" t="s">
        <v>75</v>
      </c>
      <c r="C175" s="32" t="s">
        <v>50</v>
      </c>
      <c r="D175" s="85" t="s">
        <v>12</v>
      </c>
      <c r="E175" s="42">
        <v>0.4</v>
      </c>
      <c r="F175" s="51"/>
      <c r="G175" s="47">
        <v>2</v>
      </c>
      <c r="H175" s="338"/>
      <c r="I175" s="354">
        <v>922.85</v>
      </c>
    </row>
    <row r="176" spans="1:9" ht="19.5" customHeight="1" thickBot="1">
      <c r="A176" s="464" t="s">
        <v>67</v>
      </c>
      <c r="B176" s="465"/>
      <c r="C176" s="465"/>
      <c r="D176" s="465"/>
      <c r="E176" s="465"/>
      <c r="F176" s="465"/>
      <c r="G176" s="465"/>
      <c r="H176" s="246"/>
      <c r="I176" s="252"/>
    </row>
    <row r="177" spans="1:9" ht="18.75" customHeight="1" thickBot="1">
      <c r="A177" s="417" t="s">
        <v>186</v>
      </c>
      <c r="B177" s="418"/>
      <c r="C177" s="418"/>
      <c r="D177" s="418"/>
      <c r="E177" s="418"/>
      <c r="F177" s="418"/>
      <c r="G177" s="418"/>
      <c r="H177" s="418"/>
      <c r="I177" s="419"/>
    </row>
    <row r="178" spans="1:9" ht="35.25" customHeight="1" thickBot="1">
      <c r="A178" s="63" t="s">
        <v>1</v>
      </c>
      <c r="B178" s="24" t="s">
        <v>2</v>
      </c>
      <c r="C178" s="29" t="s">
        <v>155</v>
      </c>
      <c r="D178" s="33" t="s">
        <v>3</v>
      </c>
      <c r="E178" s="38" t="s">
        <v>4</v>
      </c>
      <c r="F178" s="48" t="s">
        <v>5</v>
      </c>
      <c r="G178" s="43" t="s">
        <v>6</v>
      </c>
      <c r="H178" s="255" t="s">
        <v>241</v>
      </c>
      <c r="I178" s="256" t="s">
        <v>242</v>
      </c>
    </row>
    <row r="179" spans="1:9" ht="15.75" customHeight="1">
      <c r="A179" s="86" t="s">
        <v>68</v>
      </c>
      <c r="B179" s="88" t="s">
        <v>69</v>
      </c>
      <c r="C179" s="30" t="s">
        <v>197</v>
      </c>
      <c r="D179" s="81" t="s">
        <v>10</v>
      </c>
      <c r="E179" s="79">
        <v>18.64</v>
      </c>
      <c r="F179" s="77">
        <v>16</v>
      </c>
      <c r="G179" s="76">
        <v>16</v>
      </c>
      <c r="H179" s="348">
        <f>I179*F179</f>
        <v>2831.36</v>
      </c>
      <c r="I179" s="342">
        <v>176.96</v>
      </c>
    </row>
    <row r="180" spans="1:45" s="3" customFormat="1" ht="15.75" customHeight="1">
      <c r="A180" s="17">
        <v>8031</v>
      </c>
      <c r="B180" s="27" t="s">
        <v>70</v>
      </c>
      <c r="C180" s="31" t="s">
        <v>9</v>
      </c>
      <c r="D180" s="84" t="str">
        <f>D179</f>
        <v>м2</v>
      </c>
      <c r="E180" s="41">
        <v>18.37</v>
      </c>
      <c r="F180" s="36">
        <v>11</v>
      </c>
      <c r="G180" s="46">
        <v>11</v>
      </c>
      <c r="H180" s="349">
        <f>I180*F180</f>
        <v>2807.31</v>
      </c>
      <c r="I180" s="344">
        <v>255.21</v>
      </c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</row>
    <row r="181" spans="1:9" ht="23.25" customHeight="1">
      <c r="A181" s="87" t="s">
        <v>80</v>
      </c>
      <c r="B181" s="89" t="s">
        <v>81</v>
      </c>
      <c r="C181" s="31" t="s">
        <v>147</v>
      </c>
      <c r="D181" s="82" t="s">
        <v>10</v>
      </c>
      <c r="E181" s="41">
        <v>19.54</v>
      </c>
      <c r="F181" s="36">
        <v>7.41</v>
      </c>
      <c r="G181" s="46">
        <v>6</v>
      </c>
      <c r="H181" s="349">
        <f>I181*F181</f>
        <v>3040.3971</v>
      </c>
      <c r="I181" s="344">
        <v>410.31</v>
      </c>
    </row>
    <row r="182" spans="1:9" ht="23.25" customHeight="1">
      <c r="A182" s="18">
        <v>8315</v>
      </c>
      <c r="B182" s="26" t="s">
        <v>119</v>
      </c>
      <c r="C182" s="31" t="s">
        <v>194</v>
      </c>
      <c r="D182" s="82" t="s">
        <v>10</v>
      </c>
      <c r="E182" s="80">
        <v>18.37</v>
      </c>
      <c r="F182" s="50">
        <v>22</v>
      </c>
      <c r="G182" s="45">
        <v>22</v>
      </c>
      <c r="H182" s="349">
        <f>I182*F182</f>
        <v>2295.48</v>
      </c>
      <c r="I182" s="344">
        <v>104.34</v>
      </c>
    </row>
    <row r="183" spans="1:9" ht="23.25" customHeight="1">
      <c r="A183" s="17">
        <v>8181</v>
      </c>
      <c r="B183" s="27" t="s">
        <v>71</v>
      </c>
      <c r="C183" s="31" t="s">
        <v>205</v>
      </c>
      <c r="D183" s="83" t="s">
        <v>12</v>
      </c>
      <c r="E183" s="41">
        <v>1.485</v>
      </c>
      <c r="F183" s="36">
        <v>4</v>
      </c>
      <c r="G183" s="46">
        <v>10</v>
      </c>
      <c r="H183" s="329"/>
      <c r="I183" s="344">
        <v>318.66</v>
      </c>
    </row>
    <row r="184" spans="1:9" ht="15.75" customHeight="1">
      <c r="A184" s="17">
        <v>8131</v>
      </c>
      <c r="B184" s="27" t="s">
        <v>73</v>
      </c>
      <c r="C184" s="31" t="s">
        <v>72</v>
      </c>
      <c r="D184" s="36" t="str">
        <f>D183</f>
        <v>шт.</v>
      </c>
      <c r="E184" s="41">
        <v>1.71</v>
      </c>
      <c r="F184" s="78">
        <v>3.3</v>
      </c>
      <c r="G184" s="46">
        <v>10</v>
      </c>
      <c r="H184" s="329"/>
      <c r="I184" s="344">
        <v>328.53</v>
      </c>
    </row>
    <row r="185" spans="1:9" s="274" customFormat="1" ht="15.75" customHeight="1">
      <c r="A185" s="145">
        <v>9240</v>
      </c>
      <c r="B185" s="146" t="s">
        <v>104</v>
      </c>
      <c r="C185" s="396" t="s">
        <v>270</v>
      </c>
      <c r="D185" s="399" t="str">
        <f>D194</f>
        <v>шт.</v>
      </c>
      <c r="E185" s="398">
        <v>2.59</v>
      </c>
      <c r="F185" s="399">
        <v>4</v>
      </c>
      <c r="G185" s="401">
        <v>4</v>
      </c>
      <c r="H185" s="402"/>
      <c r="I185" s="345">
        <v>1129.41</v>
      </c>
    </row>
    <row r="186" spans="1:9" s="274" customFormat="1" ht="23.25" customHeight="1">
      <c r="A186" s="145">
        <v>9340</v>
      </c>
      <c r="B186" s="146" t="s">
        <v>105</v>
      </c>
      <c r="C186" s="396" t="s">
        <v>11</v>
      </c>
      <c r="D186" s="399" t="str">
        <f>D185</f>
        <v>шт.</v>
      </c>
      <c r="E186" s="398">
        <v>3.27</v>
      </c>
      <c r="F186" s="399">
        <v>3.3</v>
      </c>
      <c r="G186" s="401">
        <v>4</v>
      </c>
      <c r="H186" s="402"/>
      <c r="I186" s="345">
        <v>1226.7</v>
      </c>
    </row>
    <row r="187" spans="1:9" s="404" customFormat="1" ht="15.75" customHeight="1">
      <c r="A187" s="145">
        <v>9331</v>
      </c>
      <c r="B187" s="146" t="s">
        <v>15</v>
      </c>
      <c r="C187" s="147" t="s">
        <v>51</v>
      </c>
      <c r="D187" s="153" t="str">
        <f>D186</f>
        <v>шт.</v>
      </c>
      <c r="E187" s="149">
        <v>4</v>
      </c>
      <c r="F187" s="150"/>
      <c r="G187" s="151">
        <v>1</v>
      </c>
      <c r="H187" s="403"/>
      <c r="I187" s="345">
        <v>4175.72</v>
      </c>
    </row>
    <row r="188" spans="1:9" s="405" customFormat="1" ht="25.5" customHeight="1">
      <c r="A188" s="145">
        <v>4828</v>
      </c>
      <c r="B188" s="146" t="s">
        <v>27</v>
      </c>
      <c r="C188" s="414" t="s">
        <v>198</v>
      </c>
      <c r="D188" s="399" t="str">
        <f>D184</f>
        <v>шт.</v>
      </c>
      <c r="E188" s="398">
        <v>0.86</v>
      </c>
      <c r="F188" s="399">
        <v>4</v>
      </c>
      <c r="G188" s="401">
        <v>6</v>
      </c>
      <c r="H188" s="402"/>
      <c r="I188" s="345">
        <v>237</v>
      </c>
    </row>
    <row r="189" spans="1:9" s="169" customFormat="1" ht="18" customHeight="1">
      <c r="A189" s="145">
        <v>4838</v>
      </c>
      <c r="B189" s="146" t="s">
        <v>74</v>
      </c>
      <c r="C189" s="414" t="s">
        <v>199</v>
      </c>
      <c r="D189" s="399" t="str">
        <f>D188</f>
        <v>шт.</v>
      </c>
      <c r="E189" s="398">
        <v>1.027</v>
      </c>
      <c r="F189" s="399">
        <v>3.3</v>
      </c>
      <c r="G189" s="401">
        <v>6</v>
      </c>
      <c r="H189" s="402"/>
      <c r="I189" s="345">
        <v>237</v>
      </c>
    </row>
    <row r="190" spans="1:9" s="405" customFormat="1" ht="15.75" customHeight="1">
      <c r="A190" s="145">
        <v>4816</v>
      </c>
      <c r="B190" s="146" t="s">
        <v>91</v>
      </c>
      <c r="C190" s="147" t="s">
        <v>274</v>
      </c>
      <c r="D190" s="150" t="str">
        <f>D189</f>
        <v>шт.</v>
      </c>
      <c r="E190" s="149">
        <v>1.14</v>
      </c>
      <c r="F190" s="150">
        <v>4</v>
      </c>
      <c r="G190" s="151">
        <v>6</v>
      </c>
      <c r="H190" s="403"/>
      <c r="I190" s="345">
        <v>659.88</v>
      </c>
    </row>
    <row r="191" spans="1:9" s="404" customFormat="1" ht="15.75" customHeight="1">
      <c r="A191" s="145">
        <v>4817</v>
      </c>
      <c r="B191" s="146" t="s">
        <v>46</v>
      </c>
      <c r="C191" s="147" t="s">
        <v>47</v>
      </c>
      <c r="D191" s="150" t="str">
        <f>D190</f>
        <v>шт.</v>
      </c>
      <c r="E191" s="149">
        <v>1.45</v>
      </c>
      <c r="F191" s="150">
        <v>3.3</v>
      </c>
      <c r="G191" s="151">
        <v>6</v>
      </c>
      <c r="H191" s="403"/>
      <c r="I191" s="345">
        <v>764.22</v>
      </c>
    </row>
    <row r="192" spans="1:9" s="406" customFormat="1" ht="14.25" customHeight="1">
      <c r="A192" s="145">
        <v>8101</v>
      </c>
      <c r="B192" s="146" t="s">
        <v>35</v>
      </c>
      <c r="C192" s="147" t="s">
        <v>275</v>
      </c>
      <c r="D192" s="153" t="str">
        <f>D189</f>
        <v>шт.</v>
      </c>
      <c r="E192" s="149">
        <v>0.304</v>
      </c>
      <c r="F192" s="150">
        <v>4</v>
      </c>
      <c r="G192" s="151">
        <v>18</v>
      </c>
      <c r="H192" s="403"/>
      <c r="I192" s="345">
        <v>186.12</v>
      </c>
    </row>
    <row r="193" spans="1:9" ht="14.25" customHeight="1">
      <c r="A193" s="17">
        <v>8107</v>
      </c>
      <c r="B193" s="27" t="s">
        <v>95</v>
      </c>
      <c r="C193" s="31" t="s">
        <v>206</v>
      </c>
      <c r="D193" s="83" t="s">
        <v>12</v>
      </c>
      <c r="E193" s="41">
        <v>0.304</v>
      </c>
      <c r="F193" s="36">
        <v>4</v>
      </c>
      <c r="G193" s="46">
        <v>18</v>
      </c>
      <c r="H193" s="329"/>
      <c r="I193" s="344">
        <v>186.12</v>
      </c>
    </row>
    <row r="194" spans="1:9" ht="14.25" customHeight="1">
      <c r="A194" s="145">
        <v>8106</v>
      </c>
      <c r="B194" s="146" t="s">
        <v>31</v>
      </c>
      <c r="C194" s="147" t="s">
        <v>17</v>
      </c>
      <c r="D194" s="153" t="str">
        <f>D192</f>
        <v>шт.</v>
      </c>
      <c r="E194" s="149">
        <v>0.388</v>
      </c>
      <c r="F194" s="150">
        <v>3.3</v>
      </c>
      <c r="G194" s="151">
        <v>18</v>
      </c>
      <c r="H194" s="333"/>
      <c r="I194" s="345">
        <v>231.95</v>
      </c>
    </row>
    <row r="195" spans="1:9" ht="14.25" customHeight="1">
      <c r="A195" s="145">
        <v>8108</v>
      </c>
      <c r="B195" s="146" t="s">
        <v>16</v>
      </c>
      <c r="C195" s="147" t="s">
        <v>148</v>
      </c>
      <c r="D195" s="148" t="s">
        <v>12</v>
      </c>
      <c r="E195" s="149">
        <v>0.388</v>
      </c>
      <c r="F195" s="150">
        <v>3.3</v>
      </c>
      <c r="G195" s="151">
        <v>18</v>
      </c>
      <c r="H195" s="333"/>
      <c r="I195" s="345">
        <v>231.95</v>
      </c>
    </row>
    <row r="196" spans="1:45" s="2" customFormat="1" ht="24.75" customHeight="1">
      <c r="A196" s="152">
        <v>9117</v>
      </c>
      <c r="B196" s="146" t="s">
        <v>76</v>
      </c>
      <c r="C196" s="147" t="s">
        <v>77</v>
      </c>
      <c r="D196" s="153" t="s">
        <v>78</v>
      </c>
      <c r="E196" s="149">
        <v>0.584</v>
      </c>
      <c r="F196" s="150"/>
      <c r="G196" s="151">
        <v>9</v>
      </c>
      <c r="H196" s="333"/>
      <c r="I196" s="345">
        <v>958.1</v>
      </c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</row>
    <row r="197" spans="1:45" s="2" customFormat="1" ht="21.75" customHeight="1">
      <c r="A197" s="145">
        <v>9118</v>
      </c>
      <c r="B197" s="146" t="s">
        <v>76</v>
      </c>
      <c r="C197" s="147" t="s">
        <v>79</v>
      </c>
      <c r="D197" s="153" t="s">
        <v>78</v>
      </c>
      <c r="E197" s="149">
        <v>0.584</v>
      </c>
      <c r="F197" s="150"/>
      <c r="G197" s="151">
        <v>9</v>
      </c>
      <c r="H197" s="333"/>
      <c r="I197" s="345">
        <v>958.1</v>
      </c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0"/>
      <c r="AS197" s="230"/>
    </row>
    <row r="198" spans="1:9" ht="21.75" customHeight="1" thickBot="1">
      <c r="A198" s="53" t="s">
        <v>227</v>
      </c>
      <c r="B198" s="52" t="s">
        <v>75</v>
      </c>
      <c r="C198" s="32" t="s">
        <v>50</v>
      </c>
      <c r="D198" s="90" t="str">
        <f>D187</f>
        <v>шт.</v>
      </c>
      <c r="E198" s="42">
        <v>0.4</v>
      </c>
      <c r="F198" s="51"/>
      <c r="G198" s="47">
        <v>2</v>
      </c>
      <c r="H198" s="338"/>
      <c r="I198" s="346">
        <v>922.85</v>
      </c>
    </row>
    <row r="199" spans="1:9" ht="21.75" customHeight="1" thickBot="1">
      <c r="A199" s="464" t="s">
        <v>65</v>
      </c>
      <c r="B199" s="465"/>
      <c r="C199" s="465"/>
      <c r="D199" s="465"/>
      <c r="E199" s="465"/>
      <c r="F199" s="465"/>
      <c r="G199" s="465"/>
      <c r="H199" s="246"/>
      <c r="I199" s="252"/>
    </row>
    <row r="200" spans="1:9" ht="15.75" customHeight="1" thickBot="1">
      <c r="A200" s="466" t="s">
        <v>66</v>
      </c>
      <c r="B200" s="467"/>
      <c r="C200" s="418"/>
      <c r="D200" s="418"/>
      <c r="E200" s="418"/>
      <c r="F200" s="418"/>
      <c r="G200" s="418"/>
      <c r="H200" s="418"/>
      <c r="I200" s="419"/>
    </row>
    <row r="201" spans="1:9" ht="38.25" customHeight="1" thickBot="1">
      <c r="A201" s="63" t="s">
        <v>1</v>
      </c>
      <c r="B201" s="24" t="s">
        <v>2</v>
      </c>
      <c r="C201" s="29" t="s">
        <v>155</v>
      </c>
      <c r="D201" s="33" t="s">
        <v>3</v>
      </c>
      <c r="E201" s="38" t="s">
        <v>4</v>
      </c>
      <c r="F201" s="48" t="s">
        <v>5</v>
      </c>
      <c r="G201" s="43" t="s">
        <v>6</v>
      </c>
      <c r="H201" s="255" t="s">
        <v>241</v>
      </c>
      <c r="I201" s="256" t="s">
        <v>242</v>
      </c>
    </row>
    <row r="202" spans="1:9" ht="14.25" customHeight="1">
      <c r="A202" s="64" t="s">
        <v>38</v>
      </c>
      <c r="B202" s="68" t="s">
        <v>39</v>
      </c>
      <c r="C202" s="93" t="s">
        <v>9</v>
      </c>
      <c r="D202" s="57" t="s">
        <v>10</v>
      </c>
      <c r="E202" s="79">
        <v>18.37</v>
      </c>
      <c r="F202" s="77">
        <v>11</v>
      </c>
      <c r="G202" s="76">
        <v>11</v>
      </c>
      <c r="H202" s="361">
        <f>I202*F202</f>
        <v>2807.31</v>
      </c>
      <c r="I202" s="350">
        <v>255.21</v>
      </c>
    </row>
    <row r="203" spans="1:9" ht="14.25" customHeight="1">
      <c r="A203" s="65" t="s">
        <v>80</v>
      </c>
      <c r="B203" s="58" t="s">
        <v>81</v>
      </c>
      <c r="C203" s="31" t="s">
        <v>9</v>
      </c>
      <c r="D203" s="35" t="s">
        <v>10</v>
      </c>
      <c r="E203" s="41">
        <v>19.54</v>
      </c>
      <c r="F203" s="36">
        <v>7.41</v>
      </c>
      <c r="G203" s="46">
        <v>6</v>
      </c>
      <c r="H203" s="349">
        <f>I203*F203</f>
        <v>3040.3971</v>
      </c>
      <c r="I203" s="344">
        <v>410.31</v>
      </c>
    </row>
    <row r="204" spans="1:9" ht="14.25" customHeight="1">
      <c r="A204" s="18">
        <v>8041</v>
      </c>
      <c r="B204" s="58" t="s">
        <v>57</v>
      </c>
      <c r="C204" s="94" t="s">
        <v>41</v>
      </c>
      <c r="D204" s="35" t="s">
        <v>10</v>
      </c>
      <c r="E204" s="40">
        <v>21.875</v>
      </c>
      <c r="F204" s="92">
        <v>6.25</v>
      </c>
      <c r="G204" s="91">
        <v>6</v>
      </c>
      <c r="H204" s="349">
        <f>I204*F204</f>
        <v>3533.8125</v>
      </c>
      <c r="I204" s="344">
        <v>565.41</v>
      </c>
    </row>
    <row r="205" spans="1:9" ht="14.25" customHeight="1">
      <c r="A205" s="18">
        <v>8063</v>
      </c>
      <c r="B205" s="26" t="s">
        <v>58</v>
      </c>
      <c r="C205" s="31" t="s">
        <v>41</v>
      </c>
      <c r="D205" s="35" t="s">
        <v>10</v>
      </c>
      <c r="E205" s="40">
        <v>20.097</v>
      </c>
      <c r="F205" s="50">
        <v>5.5</v>
      </c>
      <c r="G205" s="45">
        <v>6</v>
      </c>
      <c r="H205" s="349">
        <f>I205*F205</f>
        <v>3292.0249999999996</v>
      </c>
      <c r="I205" s="344">
        <v>598.55</v>
      </c>
    </row>
    <row r="206" spans="1:9" ht="14.25" customHeight="1">
      <c r="A206" s="18">
        <v>8064</v>
      </c>
      <c r="B206" s="26" t="s">
        <v>59</v>
      </c>
      <c r="C206" s="31" t="s">
        <v>41</v>
      </c>
      <c r="D206" s="35" t="s">
        <v>10</v>
      </c>
      <c r="E206" s="40">
        <v>20.9</v>
      </c>
      <c r="F206" s="50">
        <v>4.18</v>
      </c>
      <c r="G206" s="45">
        <v>6</v>
      </c>
      <c r="H206" s="349">
        <f>I206*F206</f>
        <v>4379.0934</v>
      </c>
      <c r="I206" s="344">
        <v>1047.63</v>
      </c>
    </row>
    <row r="207" spans="1:9" ht="14.25" customHeight="1">
      <c r="A207" s="73">
        <v>9430</v>
      </c>
      <c r="B207" s="26" t="s">
        <v>42</v>
      </c>
      <c r="C207" s="31" t="s">
        <v>60</v>
      </c>
      <c r="D207" s="35" t="s">
        <v>12</v>
      </c>
      <c r="E207" s="40">
        <v>2.34</v>
      </c>
      <c r="F207" s="50">
        <v>3.3</v>
      </c>
      <c r="G207" s="45">
        <v>4</v>
      </c>
      <c r="H207" s="330"/>
      <c r="I207" s="344">
        <v>1845.69</v>
      </c>
    </row>
    <row r="208" spans="1:9" ht="14.25" customHeight="1">
      <c r="A208" s="18">
        <v>9440</v>
      </c>
      <c r="B208" s="26" t="s">
        <v>61</v>
      </c>
      <c r="C208" s="31" t="s">
        <v>60</v>
      </c>
      <c r="D208" s="35" t="str">
        <f>D207</f>
        <v>шт.</v>
      </c>
      <c r="E208" s="40">
        <v>3.18</v>
      </c>
      <c r="F208" s="50">
        <v>2.5</v>
      </c>
      <c r="G208" s="45">
        <v>4</v>
      </c>
      <c r="H208" s="330"/>
      <c r="I208" s="344">
        <v>2400.53</v>
      </c>
    </row>
    <row r="209" spans="1:45" s="2" customFormat="1" ht="14.25" customHeight="1">
      <c r="A209" s="171">
        <v>9441</v>
      </c>
      <c r="B209" s="159" t="s">
        <v>44</v>
      </c>
      <c r="C209" s="147" t="s">
        <v>62</v>
      </c>
      <c r="D209" s="155" t="str">
        <f>D208</f>
        <v>шт.</v>
      </c>
      <c r="E209" s="156">
        <v>3.6</v>
      </c>
      <c r="F209" s="157"/>
      <c r="G209" s="158">
        <v>1</v>
      </c>
      <c r="H209" s="332"/>
      <c r="I209" s="345">
        <v>4563.47</v>
      </c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230"/>
      <c r="AM209" s="230"/>
      <c r="AN209" s="230"/>
      <c r="AO209" s="230"/>
      <c r="AP209" s="230"/>
      <c r="AQ209" s="230"/>
      <c r="AR209" s="230"/>
      <c r="AS209" s="230"/>
    </row>
    <row r="210" spans="1:45" s="2" customFormat="1" ht="14.25" customHeight="1">
      <c r="A210" s="171">
        <v>4817</v>
      </c>
      <c r="B210" s="146" t="s">
        <v>46</v>
      </c>
      <c r="C210" s="147" t="s">
        <v>47</v>
      </c>
      <c r="D210" s="150" t="str">
        <f>D209</f>
        <v>шт.</v>
      </c>
      <c r="E210" s="149">
        <v>1.45</v>
      </c>
      <c r="F210" s="150">
        <v>3.3</v>
      </c>
      <c r="G210" s="151">
        <v>6</v>
      </c>
      <c r="H210" s="333"/>
      <c r="I210" s="345">
        <v>764.22</v>
      </c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30"/>
      <c r="AJ210" s="230"/>
      <c r="AK210" s="230"/>
      <c r="AL210" s="230"/>
      <c r="AM210" s="230"/>
      <c r="AN210" s="230"/>
      <c r="AO210" s="230"/>
      <c r="AP210" s="230"/>
      <c r="AQ210" s="230"/>
      <c r="AR210" s="230"/>
      <c r="AS210" s="230"/>
    </row>
    <row r="211" spans="1:45" s="2" customFormat="1" ht="14.25" customHeight="1">
      <c r="A211" s="171">
        <v>8102</v>
      </c>
      <c r="B211" s="159" t="s">
        <v>16</v>
      </c>
      <c r="C211" s="147" t="s">
        <v>48</v>
      </c>
      <c r="D211" s="155" t="str">
        <f>D209</f>
        <v>шт.</v>
      </c>
      <c r="E211" s="156">
        <v>0.388</v>
      </c>
      <c r="F211" s="157">
        <v>3.3</v>
      </c>
      <c r="G211" s="158">
        <v>18</v>
      </c>
      <c r="H211" s="332"/>
      <c r="I211" s="345">
        <v>231.95</v>
      </c>
      <c r="J211" s="230"/>
      <c r="K211" s="230"/>
      <c r="L211" s="230"/>
      <c r="M211" s="230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0"/>
      <c r="AG211" s="230"/>
      <c r="AH211" s="230"/>
      <c r="AI211" s="230"/>
      <c r="AJ211" s="230"/>
      <c r="AK211" s="230"/>
      <c r="AL211" s="230"/>
      <c r="AM211" s="230"/>
      <c r="AN211" s="230"/>
      <c r="AO211" s="230"/>
      <c r="AP211" s="230"/>
      <c r="AQ211" s="230"/>
      <c r="AR211" s="230"/>
      <c r="AS211" s="230"/>
    </row>
    <row r="212" spans="1:9" ht="14.25" customHeight="1">
      <c r="A212" s="145">
        <v>8108</v>
      </c>
      <c r="B212" s="146" t="s">
        <v>16</v>
      </c>
      <c r="C212" s="147" t="s">
        <v>17</v>
      </c>
      <c r="D212" s="148" t="s">
        <v>12</v>
      </c>
      <c r="E212" s="149">
        <v>0.388</v>
      </c>
      <c r="F212" s="150">
        <v>3.3</v>
      </c>
      <c r="G212" s="151">
        <v>18</v>
      </c>
      <c r="H212" s="333"/>
      <c r="I212" s="345">
        <v>231.95</v>
      </c>
    </row>
    <row r="213" spans="1:9" ht="14.25" customHeight="1">
      <c r="A213" s="171">
        <v>8104</v>
      </c>
      <c r="B213" s="159" t="s">
        <v>63</v>
      </c>
      <c r="C213" s="147" t="s">
        <v>48</v>
      </c>
      <c r="D213" s="155" t="str">
        <f>D211</f>
        <v>шт.</v>
      </c>
      <c r="E213" s="156">
        <v>0.495</v>
      </c>
      <c r="F213" s="157">
        <v>2.5</v>
      </c>
      <c r="G213" s="158">
        <v>18</v>
      </c>
      <c r="H213" s="332"/>
      <c r="I213" s="345">
        <v>265.08</v>
      </c>
    </row>
    <row r="214" spans="1:9" ht="14.25" customHeight="1">
      <c r="A214" s="171">
        <v>8109</v>
      </c>
      <c r="B214" s="159" t="s">
        <v>63</v>
      </c>
      <c r="C214" s="147" t="s">
        <v>48</v>
      </c>
      <c r="D214" s="155" t="s">
        <v>12</v>
      </c>
      <c r="E214" s="156">
        <v>0.495</v>
      </c>
      <c r="F214" s="157">
        <v>2.5</v>
      </c>
      <c r="G214" s="158">
        <v>18</v>
      </c>
      <c r="H214" s="332"/>
      <c r="I214" s="345">
        <v>265.08</v>
      </c>
    </row>
    <row r="215" spans="1:9" ht="14.25" customHeight="1" thickBot="1">
      <c r="A215" s="59" t="s">
        <v>227</v>
      </c>
      <c r="B215" s="28" t="s">
        <v>64</v>
      </c>
      <c r="C215" s="32" t="s">
        <v>50</v>
      </c>
      <c r="D215" s="37" t="str">
        <f>D213</f>
        <v>шт.</v>
      </c>
      <c r="E215" s="62">
        <v>0.4</v>
      </c>
      <c r="F215" s="61"/>
      <c r="G215" s="60">
        <v>2</v>
      </c>
      <c r="H215" s="331"/>
      <c r="I215" s="346">
        <v>922.85</v>
      </c>
    </row>
    <row r="216" spans="1:9" ht="21.75" customHeight="1" thickBot="1">
      <c r="A216" s="496" t="s">
        <v>92</v>
      </c>
      <c r="B216" s="497"/>
      <c r="C216" s="497"/>
      <c r="D216" s="497"/>
      <c r="E216" s="497"/>
      <c r="F216" s="497"/>
      <c r="G216" s="497"/>
      <c r="H216" s="260"/>
      <c r="I216" s="252"/>
    </row>
    <row r="217" spans="1:9" ht="15.75" customHeight="1" thickBot="1">
      <c r="A217" s="499" t="s">
        <v>127</v>
      </c>
      <c r="B217" s="500"/>
      <c r="C217" s="500"/>
      <c r="D217" s="500"/>
      <c r="E217" s="500"/>
      <c r="F217" s="500"/>
      <c r="G217" s="500"/>
      <c r="H217" s="500"/>
      <c r="I217" s="501"/>
    </row>
    <row r="218" spans="1:9" ht="37.5" customHeight="1" thickBot="1">
      <c r="A218" s="24" t="s">
        <v>1</v>
      </c>
      <c r="B218" s="19" t="s">
        <v>2</v>
      </c>
      <c r="C218" s="96" t="s">
        <v>155</v>
      </c>
      <c r="D218" s="33" t="s">
        <v>3</v>
      </c>
      <c r="E218" s="38" t="s">
        <v>4</v>
      </c>
      <c r="F218" s="48" t="s">
        <v>5</v>
      </c>
      <c r="G218" s="43" t="s">
        <v>6</v>
      </c>
      <c r="H218" s="255" t="s">
        <v>241</v>
      </c>
      <c r="I218" s="256" t="s">
        <v>242</v>
      </c>
    </row>
    <row r="219" spans="1:9" ht="15" customHeight="1">
      <c r="A219" s="68">
        <v>1100</v>
      </c>
      <c r="B219" s="211" t="s">
        <v>24</v>
      </c>
      <c r="C219" s="215" t="s">
        <v>128</v>
      </c>
      <c r="D219" s="44" t="s">
        <v>10</v>
      </c>
      <c r="E219" s="56">
        <v>19.8</v>
      </c>
      <c r="F219" s="55">
        <v>33</v>
      </c>
      <c r="G219" s="54">
        <v>20</v>
      </c>
      <c r="H219" s="361">
        <f>I219*F219</f>
        <v>2559.15</v>
      </c>
      <c r="I219" s="350">
        <v>77.55</v>
      </c>
    </row>
    <row r="220" spans="1:9" ht="15" customHeight="1">
      <c r="A220" s="26">
        <v>1610</v>
      </c>
      <c r="B220" s="212" t="s">
        <v>93</v>
      </c>
      <c r="C220" s="216" t="s">
        <v>129</v>
      </c>
      <c r="D220" s="214" t="s">
        <v>10</v>
      </c>
      <c r="E220" s="40">
        <v>22.72</v>
      </c>
      <c r="F220" s="50">
        <v>16</v>
      </c>
      <c r="G220" s="45">
        <v>12</v>
      </c>
      <c r="H220" s="349">
        <f>I220*F220</f>
        <v>3496.8</v>
      </c>
      <c r="I220" s="344">
        <v>218.55</v>
      </c>
    </row>
    <row r="221" spans="1:9" ht="15" customHeight="1">
      <c r="A221" s="26">
        <v>9240</v>
      </c>
      <c r="B221" s="212" t="s">
        <v>106</v>
      </c>
      <c r="C221" s="216" t="s">
        <v>130</v>
      </c>
      <c r="D221" s="45" t="s">
        <v>30</v>
      </c>
      <c r="E221" s="41">
        <v>2.59</v>
      </c>
      <c r="F221" s="36">
        <v>4</v>
      </c>
      <c r="G221" s="46">
        <v>4</v>
      </c>
      <c r="H221" s="329"/>
      <c r="I221" s="344">
        <v>1521.39</v>
      </c>
    </row>
    <row r="222" spans="1:9" ht="15" customHeight="1">
      <c r="A222" s="26">
        <v>9331</v>
      </c>
      <c r="B222" s="212" t="s">
        <v>108</v>
      </c>
      <c r="C222" s="216" t="s">
        <v>134</v>
      </c>
      <c r="D222" s="45" t="s">
        <v>30</v>
      </c>
      <c r="E222" s="41">
        <v>4</v>
      </c>
      <c r="F222" s="36"/>
      <c r="G222" s="46">
        <v>1</v>
      </c>
      <c r="H222" s="329"/>
      <c r="I222" s="344">
        <v>4175.72</v>
      </c>
    </row>
    <row r="223" spans="1:45" s="3" customFormat="1" ht="15" customHeight="1">
      <c r="A223" s="26">
        <v>4828</v>
      </c>
      <c r="B223" s="212" t="s">
        <v>27</v>
      </c>
      <c r="C223" s="217" t="s">
        <v>271</v>
      </c>
      <c r="D223" s="45" t="s">
        <v>12</v>
      </c>
      <c r="E223" s="41">
        <v>0.86</v>
      </c>
      <c r="F223" s="36">
        <v>4</v>
      </c>
      <c r="G223" s="46">
        <v>6</v>
      </c>
      <c r="H223" s="329"/>
      <c r="I223" s="344">
        <v>555.54</v>
      </c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</row>
    <row r="224" spans="1:9" ht="15" customHeight="1">
      <c r="A224" s="26">
        <v>4822</v>
      </c>
      <c r="B224" s="212" t="s">
        <v>94</v>
      </c>
      <c r="C224" s="217" t="s">
        <v>28</v>
      </c>
      <c r="D224" s="45" t="s">
        <v>30</v>
      </c>
      <c r="E224" s="40">
        <v>0.86</v>
      </c>
      <c r="F224" s="50">
        <v>4</v>
      </c>
      <c r="G224" s="45">
        <v>6</v>
      </c>
      <c r="H224" s="330"/>
      <c r="I224" s="344">
        <v>555.54</v>
      </c>
    </row>
    <row r="225" spans="1:9" ht="15" customHeight="1">
      <c r="A225" s="26">
        <v>2116</v>
      </c>
      <c r="B225" s="210" t="s">
        <v>95</v>
      </c>
      <c r="C225" s="216" t="s">
        <v>17</v>
      </c>
      <c r="D225" s="45" t="s">
        <v>30</v>
      </c>
      <c r="E225" s="40">
        <v>0.44</v>
      </c>
      <c r="F225" s="50">
        <v>4</v>
      </c>
      <c r="G225" s="45">
        <v>12</v>
      </c>
      <c r="H225" s="330"/>
      <c r="I225" s="344">
        <v>204.45</v>
      </c>
    </row>
    <row r="226" spans="1:9" ht="15" customHeight="1">
      <c r="A226" s="26">
        <v>9000</v>
      </c>
      <c r="B226" s="212" t="s">
        <v>75</v>
      </c>
      <c r="C226" s="216" t="s">
        <v>133</v>
      </c>
      <c r="D226" s="45" t="s">
        <v>30</v>
      </c>
      <c r="E226" s="40">
        <v>0.4</v>
      </c>
      <c r="F226" s="50"/>
      <c r="G226" s="45">
        <v>2</v>
      </c>
      <c r="H226" s="330"/>
      <c r="I226" s="344">
        <v>709.23</v>
      </c>
    </row>
    <row r="227" spans="1:45" s="3" customFormat="1" ht="22.5" customHeight="1">
      <c r="A227" s="26">
        <v>9005</v>
      </c>
      <c r="B227" s="210" t="s">
        <v>76</v>
      </c>
      <c r="C227" s="216" t="s">
        <v>132</v>
      </c>
      <c r="D227" s="45" t="s">
        <v>78</v>
      </c>
      <c r="E227" s="40">
        <v>0.893</v>
      </c>
      <c r="F227" s="50"/>
      <c r="G227" s="45">
        <v>6</v>
      </c>
      <c r="H227" s="330"/>
      <c r="I227" s="344">
        <v>998.28</v>
      </c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</row>
    <row r="228" spans="1:9" ht="22.5" customHeight="1" thickBot="1">
      <c r="A228" s="28">
        <v>9006</v>
      </c>
      <c r="B228" s="213" t="s">
        <v>76</v>
      </c>
      <c r="C228" s="218" t="s">
        <v>131</v>
      </c>
      <c r="D228" s="60" t="s">
        <v>78</v>
      </c>
      <c r="E228" s="62">
        <v>0.893</v>
      </c>
      <c r="F228" s="61"/>
      <c r="G228" s="60">
        <v>6</v>
      </c>
      <c r="H228" s="331"/>
      <c r="I228" s="346">
        <v>998.28</v>
      </c>
    </row>
    <row r="229" spans="1:9" ht="28.5" customHeight="1">
      <c r="A229" s="506" t="s">
        <v>185</v>
      </c>
      <c r="B229" s="506"/>
      <c r="C229" s="506"/>
      <c r="D229" s="506"/>
      <c r="E229" s="506"/>
      <c r="F229" s="506"/>
      <c r="G229" s="506"/>
      <c r="H229" s="506"/>
      <c r="I229" s="506"/>
    </row>
    <row r="230" spans="1:45" s="3" customFormat="1" ht="21" customHeight="1" thickBot="1">
      <c r="A230" s="464" t="s">
        <v>269</v>
      </c>
      <c r="B230" s="472"/>
      <c r="C230" s="472"/>
      <c r="D230" s="472"/>
      <c r="E230" s="472"/>
      <c r="F230" s="472"/>
      <c r="G230" s="472"/>
      <c r="H230" s="251"/>
      <c r="I230" s="252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</row>
    <row r="231" spans="1:45" s="1" customFormat="1" ht="16.5" customHeight="1" thickBot="1">
      <c r="A231" s="499" t="s">
        <v>218</v>
      </c>
      <c r="B231" s="500"/>
      <c r="C231" s="500"/>
      <c r="D231" s="500"/>
      <c r="E231" s="500"/>
      <c r="F231" s="500"/>
      <c r="G231" s="500"/>
      <c r="H231" s="500"/>
      <c r="I231" s="501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</row>
    <row r="232" spans="1:9" ht="33" customHeight="1" thickBot="1">
      <c r="A232" s="24" t="s">
        <v>1</v>
      </c>
      <c r="B232" s="19" t="s">
        <v>2</v>
      </c>
      <c r="C232" s="29" t="s">
        <v>155</v>
      </c>
      <c r="D232" s="33" t="s">
        <v>3</v>
      </c>
      <c r="E232" s="38" t="s">
        <v>4</v>
      </c>
      <c r="F232" s="48" t="s">
        <v>5</v>
      </c>
      <c r="G232" s="43" t="s">
        <v>6</v>
      </c>
      <c r="H232" s="255" t="s">
        <v>241</v>
      </c>
      <c r="I232" s="256" t="s">
        <v>242</v>
      </c>
    </row>
    <row r="233" spans="1:9" ht="18.75" customHeight="1" thickBot="1">
      <c r="A233" s="107" t="s">
        <v>219</v>
      </c>
      <c r="B233" s="106" t="s">
        <v>101</v>
      </c>
      <c r="C233" s="104" t="s">
        <v>110</v>
      </c>
      <c r="D233" s="105" t="s">
        <v>10</v>
      </c>
      <c r="E233" s="109">
        <v>42.5</v>
      </c>
      <c r="F233" s="100">
        <v>3.125</v>
      </c>
      <c r="G233" s="108">
        <v>2</v>
      </c>
      <c r="H233" s="363">
        <f>I233*F233</f>
        <v>7241.6875</v>
      </c>
      <c r="I233" s="362">
        <v>2317.34</v>
      </c>
    </row>
    <row r="234" spans="1:9" ht="22.5" customHeight="1" thickBot="1">
      <c r="A234" s="464" t="s">
        <v>215</v>
      </c>
      <c r="B234" s="472"/>
      <c r="C234" s="472"/>
      <c r="D234" s="472"/>
      <c r="E234" s="472"/>
      <c r="F234" s="472"/>
      <c r="G234" s="472"/>
      <c r="H234" s="251"/>
      <c r="I234" s="252"/>
    </row>
    <row r="235" spans="1:9" ht="19.5" customHeight="1" thickBot="1">
      <c r="A235" s="499" t="s">
        <v>216</v>
      </c>
      <c r="B235" s="500"/>
      <c r="C235" s="500"/>
      <c r="D235" s="500"/>
      <c r="E235" s="500"/>
      <c r="F235" s="500"/>
      <c r="G235" s="500"/>
      <c r="H235" s="500"/>
      <c r="I235" s="501"/>
    </row>
    <row r="236" spans="1:45" s="1" customFormat="1" ht="40.5" customHeight="1" thickBot="1">
      <c r="A236" s="24" t="s">
        <v>1</v>
      </c>
      <c r="B236" s="19" t="s">
        <v>2</v>
      </c>
      <c r="C236" s="29" t="s">
        <v>155</v>
      </c>
      <c r="D236" s="33" t="s">
        <v>3</v>
      </c>
      <c r="E236" s="38" t="s">
        <v>4</v>
      </c>
      <c r="F236" s="48" t="s">
        <v>5</v>
      </c>
      <c r="G236" s="43" t="s">
        <v>6</v>
      </c>
      <c r="H236" s="255" t="s">
        <v>241</v>
      </c>
      <c r="I236" s="256" t="s">
        <v>242</v>
      </c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</row>
    <row r="237" spans="1:9" ht="16.5" customHeight="1" thickBot="1">
      <c r="A237" s="107" t="s">
        <v>114</v>
      </c>
      <c r="B237" s="106" t="s">
        <v>101</v>
      </c>
      <c r="C237" s="104" t="s">
        <v>110</v>
      </c>
      <c r="D237" s="105" t="s">
        <v>10</v>
      </c>
      <c r="E237" s="109">
        <v>42.5</v>
      </c>
      <c r="F237" s="100">
        <v>3.125</v>
      </c>
      <c r="G237" s="108">
        <v>2</v>
      </c>
      <c r="H237" s="363">
        <f>I237*F237</f>
        <v>7160.15625</v>
      </c>
      <c r="I237" s="362">
        <v>2291.25</v>
      </c>
    </row>
    <row r="238" spans="1:9" ht="24.75" customHeight="1" thickBot="1">
      <c r="A238" s="464" t="s">
        <v>184</v>
      </c>
      <c r="B238" s="507"/>
      <c r="C238" s="507"/>
      <c r="D238" s="507"/>
      <c r="E238" s="507"/>
      <c r="F238" s="507"/>
      <c r="G238" s="507"/>
      <c r="H238" s="266"/>
      <c r="I238" s="252"/>
    </row>
    <row r="239" spans="1:45" s="1" customFormat="1" ht="15.75" customHeight="1" thickBot="1">
      <c r="A239" s="499" t="s">
        <v>96</v>
      </c>
      <c r="B239" s="500"/>
      <c r="C239" s="500"/>
      <c r="D239" s="500"/>
      <c r="E239" s="500"/>
      <c r="F239" s="500"/>
      <c r="G239" s="500"/>
      <c r="H239" s="500"/>
      <c r="I239" s="501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</row>
    <row r="240" spans="1:45" s="1" customFormat="1" ht="40.5" customHeight="1" thickBot="1">
      <c r="A240" s="24" t="s">
        <v>1</v>
      </c>
      <c r="B240" s="19" t="s">
        <v>2</v>
      </c>
      <c r="C240" s="29" t="s">
        <v>155</v>
      </c>
      <c r="D240" s="33" t="s">
        <v>3</v>
      </c>
      <c r="E240" s="38" t="s">
        <v>4</v>
      </c>
      <c r="F240" s="48" t="s">
        <v>5</v>
      </c>
      <c r="G240" s="43" t="s">
        <v>6</v>
      </c>
      <c r="H240" s="255" t="s">
        <v>241</v>
      </c>
      <c r="I240" s="256" t="s">
        <v>242</v>
      </c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</row>
    <row r="241" spans="1:45" s="1" customFormat="1" ht="15.75" customHeight="1">
      <c r="A241" s="98" t="s">
        <v>97</v>
      </c>
      <c r="B241" s="66" t="s">
        <v>98</v>
      </c>
      <c r="C241" s="30" t="s">
        <v>110</v>
      </c>
      <c r="D241" s="57" t="s">
        <v>10</v>
      </c>
      <c r="E241" s="56">
        <v>56.25</v>
      </c>
      <c r="F241" s="55">
        <v>6.25</v>
      </c>
      <c r="G241" s="54">
        <v>2</v>
      </c>
      <c r="H241" s="352">
        <f>I241*F241</f>
        <v>8354.25</v>
      </c>
      <c r="I241" s="364">
        <v>1336.68</v>
      </c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</row>
    <row r="242" spans="1:45" s="3" customFormat="1" ht="19.5" customHeight="1">
      <c r="A242" s="58" t="s">
        <v>111</v>
      </c>
      <c r="B242" s="21" t="s">
        <v>99</v>
      </c>
      <c r="C242" s="31" t="s">
        <v>110</v>
      </c>
      <c r="D242" s="35" t="s">
        <v>10</v>
      </c>
      <c r="E242" s="40">
        <v>42.188</v>
      </c>
      <c r="F242" s="50">
        <v>6.25</v>
      </c>
      <c r="G242" s="45">
        <v>2</v>
      </c>
      <c r="H242" s="365">
        <f>I242*F242</f>
        <v>6666.6875</v>
      </c>
      <c r="I242" s="353">
        <v>1066.67</v>
      </c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</row>
    <row r="243" spans="1:45" s="3" customFormat="1" ht="19.5" customHeight="1" thickBot="1">
      <c r="A243" s="99" t="s">
        <v>112</v>
      </c>
      <c r="B243" s="23" t="s">
        <v>100</v>
      </c>
      <c r="C243" s="32" t="s">
        <v>110</v>
      </c>
      <c r="D243" s="37" t="s">
        <v>10</v>
      </c>
      <c r="E243" s="62">
        <v>42.427</v>
      </c>
      <c r="F243" s="61">
        <v>4.18</v>
      </c>
      <c r="G243" s="60">
        <v>2</v>
      </c>
      <c r="H243" s="366">
        <f>I243*F243</f>
        <v>6934.076599999999</v>
      </c>
      <c r="I243" s="354">
        <v>1658.87</v>
      </c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</row>
    <row r="244" spans="1:45" s="3" customFormat="1" ht="23.25" customHeight="1" thickBot="1">
      <c r="A244" s="464" t="s">
        <v>135</v>
      </c>
      <c r="B244" s="481"/>
      <c r="C244" s="481"/>
      <c r="D244" s="481"/>
      <c r="E244" s="481"/>
      <c r="F244" s="481"/>
      <c r="G244" s="481"/>
      <c r="H244" s="251"/>
      <c r="I244" s="252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</row>
    <row r="245" spans="1:45" s="3" customFormat="1" ht="26.25" customHeight="1" thickBot="1">
      <c r="A245" s="417" t="s">
        <v>107</v>
      </c>
      <c r="B245" s="418"/>
      <c r="C245" s="418"/>
      <c r="D245" s="418"/>
      <c r="E245" s="418"/>
      <c r="F245" s="418"/>
      <c r="G245" s="418"/>
      <c r="H245" s="418"/>
      <c r="I245" s="41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</row>
    <row r="246" spans="1:9" ht="40.5" customHeight="1" thickBot="1">
      <c r="A246" s="24" t="s">
        <v>1</v>
      </c>
      <c r="B246" s="19" t="s">
        <v>2</v>
      </c>
      <c r="C246" s="29" t="s">
        <v>155</v>
      </c>
      <c r="D246" s="33" t="s">
        <v>3</v>
      </c>
      <c r="E246" s="102" t="s">
        <v>4</v>
      </c>
      <c r="F246" s="96" t="s">
        <v>5</v>
      </c>
      <c r="G246" s="48" t="s">
        <v>6</v>
      </c>
      <c r="H246" s="255" t="s">
        <v>241</v>
      </c>
      <c r="I246" s="256" t="s">
        <v>242</v>
      </c>
    </row>
    <row r="247" spans="1:9" ht="18" customHeight="1" thickBot="1">
      <c r="A247" s="107" t="s">
        <v>113</v>
      </c>
      <c r="B247" s="106" t="s">
        <v>101</v>
      </c>
      <c r="C247" s="104" t="s">
        <v>110</v>
      </c>
      <c r="D247" s="105" t="s">
        <v>10</v>
      </c>
      <c r="E247" s="103">
        <v>42.5</v>
      </c>
      <c r="F247" s="101">
        <v>3.125</v>
      </c>
      <c r="G247" s="100">
        <v>2</v>
      </c>
      <c r="H247" s="363">
        <f>I247*F247</f>
        <v>7076.4375</v>
      </c>
      <c r="I247" s="362">
        <v>2264.46</v>
      </c>
    </row>
    <row r="248" spans="1:9" ht="24" customHeight="1" thickBot="1">
      <c r="A248" s="464" t="s">
        <v>136</v>
      </c>
      <c r="B248" s="481"/>
      <c r="C248" s="481"/>
      <c r="D248" s="481"/>
      <c r="E248" s="481"/>
      <c r="F248" s="481"/>
      <c r="G248" s="481"/>
      <c r="H248" s="252"/>
      <c r="I248" s="247"/>
    </row>
    <row r="249" spans="1:9" ht="24.75" customHeight="1" thickBot="1">
      <c r="A249" s="417" t="s">
        <v>191</v>
      </c>
      <c r="B249" s="418"/>
      <c r="C249" s="418"/>
      <c r="D249" s="418"/>
      <c r="E249" s="418"/>
      <c r="F249" s="418"/>
      <c r="G249" s="418"/>
      <c r="H249" s="418"/>
      <c r="I249" s="419"/>
    </row>
    <row r="250" spans="1:45" s="1" customFormat="1" ht="35.25" customHeight="1" thickBot="1">
      <c r="A250" s="24" t="s">
        <v>1</v>
      </c>
      <c r="B250" s="19" t="s">
        <v>2</v>
      </c>
      <c r="C250" s="29" t="s">
        <v>155</v>
      </c>
      <c r="D250" s="33" t="s">
        <v>3</v>
      </c>
      <c r="E250" s="38" t="s">
        <v>4</v>
      </c>
      <c r="F250" s="48" t="s">
        <v>5</v>
      </c>
      <c r="G250" s="43" t="s">
        <v>6</v>
      </c>
      <c r="H250" s="255" t="s">
        <v>241</v>
      </c>
      <c r="I250" s="256" t="s">
        <v>242</v>
      </c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</row>
    <row r="251" spans="1:9" ht="18.75" customHeight="1" thickBot="1">
      <c r="A251" s="107" t="s">
        <v>114</v>
      </c>
      <c r="B251" s="106" t="s">
        <v>101</v>
      </c>
      <c r="C251" s="104" t="s">
        <v>110</v>
      </c>
      <c r="D251" s="105" t="s">
        <v>10</v>
      </c>
      <c r="E251" s="109">
        <v>42.5</v>
      </c>
      <c r="F251" s="100">
        <v>3.125</v>
      </c>
      <c r="G251" s="108">
        <v>2</v>
      </c>
      <c r="H251" s="363">
        <f>I251*F251</f>
        <v>7160.15625</v>
      </c>
      <c r="I251" s="362">
        <v>2291.25</v>
      </c>
    </row>
    <row r="252" spans="1:9" ht="21.75" customHeight="1">
      <c r="A252" s="374"/>
      <c r="B252" s="116"/>
      <c r="C252" s="375"/>
      <c r="D252" s="376"/>
      <c r="E252" s="377"/>
      <c r="F252" s="378"/>
      <c r="G252" s="378"/>
      <c r="H252" s="379"/>
      <c r="I252" s="379"/>
    </row>
    <row r="253" spans="1:45" s="297" customFormat="1" ht="25.5" customHeight="1">
      <c r="A253" s="480" t="s">
        <v>188</v>
      </c>
      <c r="B253" s="480"/>
      <c r="C253" s="480"/>
      <c r="D253" s="480"/>
      <c r="E253" s="480"/>
      <c r="F253" s="480"/>
      <c r="G253" s="480"/>
      <c r="H253" s="480"/>
      <c r="I253" s="480"/>
      <c r="J253" s="296"/>
      <c r="K253" s="296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  <c r="X253" s="296"/>
      <c r="Y253" s="296"/>
      <c r="Z253" s="296"/>
      <c r="AA253" s="296"/>
      <c r="AB253" s="296"/>
      <c r="AC253" s="296"/>
      <c r="AD253" s="296"/>
      <c r="AE253" s="296"/>
      <c r="AF253" s="296"/>
      <c r="AG253" s="296"/>
      <c r="AH253" s="296"/>
      <c r="AI253" s="296"/>
      <c r="AJ253" s="296"/>
      <c r="AK253" s="296"/>
      <c r="AL253" s="296"/>
      <c r="AM253" s="296"/>
      <c r="AN253" s="296"/>
      <c r="AO253" s="296"/>
      <c r="AP253" s="296"/>
      <c r="AQ253" s="296"/>
      <c r="AR253" s="296"/>
      <c r="AS253" s="296"/>
    </row>
    <row r="254" spans="1:45" s="10" customFormat="1" ht="22.5" customHeight="1" thickBot="1">
      <c r="A254" s="464" t="s">
        <v>268</v>
      </c>
      <c r="B254" s="465"/>
      <c r="C254" s="465"/>
      <c r="D254" s="465"/>
      <c r="E254" s="465"/>
      <c r="F254" s="465"/>
      <c r="G254" s="465"/>
      <c r="H254" s="246"/>
      <c r="I254" s="252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</row>
    <row r="255" spans="1:45" s="2" customFormat="1" ht="22.5" customHeight="1" thickBot="1">
      <c r="A255" s="502" t="s">
        <v>192</v>
      </c>
      <c r="B255" s="503"/>
      <c r="C255" s="503"/>
      <c r="D255" s="503"/>
      <c r="E255" s="503"/>
      <c r="F255" s="503"/>
      <c r="G255" s="503"/>
      <c r="H255" s="503"/>
      <c r="I255" s="504"/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0"/>
      <c r="AG255" s="230"/>
      <c r="AH255" s="230"/>
      <c r="AI255" s="230"/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</row>
    <row r="256" spans="1:9" ht="39" customHeight="1" thickBot="1">
      <c r="A256" s="63" t="s">
        <v>1</v>
      </c>
      <c r="B256" s="24" t="s">
        <v>2</v>
      </c>
      <c r="C256" s="29" t="s">
        <v>155</v>
      </c>
      <c r="D256" s="33" t="s">
        <v>3</v>
      </c>
      <c r="E256" s="38" t="s">
        <v>4</v>
      </c>
      <c r="F256" s="48" t="s">
        <v>5</v>
      </c>
      <c r="G256" s="43" t="s">
        <v>6</v>
      </c>
      <c r="H256" s="255" t="s">
        <v>241</v>
      </c>
      <c r="I256" s="256" t="s">
        <v>242</v>
      </c>
    </row>
    <row r="257" spans="1:9" s="169" customFormat="1" ht="24" customHeight="1">
      <c r="A257" s="309" t="s">
        <v>247</v>
      </c>
      <c r="B257" s="310" t="s">
        <v>70</v>
      </c>
      <c r="C257" s="311" t="s">
        <v>222</v>
      </c>
      <c r="D257" s="312" t="s">
        <v>30</v>
      </c>
      <c r="E257" s="313">
        <v>18.37</v>
      </c>
      <c r="F257" s="314">
        <v>11</v>
      </c>
      <c r="G257" s="315">
        <v>11</v>
      </c>
      <c r="H257" s="321">
        <f>ROUND(I257*F257,2)</f>
        <v>1557.93</v>
      </c>
      <c r="I257" s="322">
        <v>141.63</v>
      </c>
    </row>
    <row r="258" spans="1:9" s="169" customFormat="1" ht="19.5" customHeight="1">
      <c r="A258" s="145" t="s">
        <v>258</v>
      </c>
      <c r="B258" s="146" t="s">
        <v>73</v>
      </c>
      <c r="C258" s="147" t="s">
        <v>261</v>
      </c>
      <c r="D258" s="316" t="s">
        <v>12</v>
      </c>
      <c r="E258" s="149">
        <v>1.71</v>
      </c>
      <c r="F258" s="317">
        <v>3.3</v>
      </c>
      <c r="G258" s="151">
        <v>10</v>
      </c>
      <c r="H258" s="261"/>
      <c r="I258" s="250">
        <v>240.46</v>
      </c>
    </row>
    <row r="259" spans="1:9" s="169" customFormat="1" ht="26.25" customHeight="1">
      <c r="A259" s="171" t="s">
        <v>259</v>
      </c>
      <c r="B259" s="159" t="s">
        <v>42</v>
      </c>
      <c r="C259" s="147" t="s">
        <v>262</v>
      </c>
      <c r="D259" s="155" t="s">
        <v>12</v>
      </c>
      <c r="E259" s="318">
        <v>2.34</v>
      </c>
      <c r="F259" s="319">
        <v>3.3</v>
      </c>
      <c r="G259" s="158">
        <v>4</v>
      </c>
      <c r="H259" s="259"/>
      <c r="I259" s="250">
        <v>999</v>
      </c>
    </row>
    <row r="260" spans="1:9" s="169" customFormat="1" ht="36" customHeight="1">
      <c r="A260" s="171" t="s">
        <v>260</v>
      </c>
      <c r="B260" s="159" t="s">
        <v>44</v>
      </c>
      <c r="C260" s="147" t="s">
        <v>263</v>
      </c>
      <c r="D260" s="155" t="str">
        <f>D259</f>
        <v>шт.</v>
      </c>
      <c r="E260" s="318">
        <v>3.6</v>
      </c>
      <c r="F260" s="157"/>
      <c r="G260" s="158">
        <v>1</v>
      </c>
      <c r="H260" s="259"/>
      <c r="I260" s="250">
        <v>1950</v>
      </c>
    </row>
    <row r="261" spans="1:9" s="169" customFormat="1" ht="36" customHeight="1">
      <c r="A261" s="145" t="s">
        <v>250</v>
      </c>
      <c r="B261" s="146" t="s">
        <v>31</v>
      </c>
      <c r="C261" s="147" t="s">
        <v>148</v>
      </c>
      <c r="D261" s="316" t="s">
        <v>30</v>
      </c>
      <c r="E261" s="149">
        <v>0.388</v>
      </c>
      <c r="F261" s="150">
        <v>3.3</v>
      </c>
      <c r="G261" s="151">
        <v>18</v>
      </c>
      <c r="H261" s="261"/>
      <c r="I261" s="250">
        <v>169.77</v>
      </c>
    </row>
    <row r="262" spans="1:9" s="169" customFormat="1" ht="15.75" customHeight="1">
      <c r="A262" s="145" t="s">
        <v>246</v>
      </c>
      <c r="B262" s="146" t="s">
        <v>16</v>
      </c>
      <c r="C262" s="147" t="s">
        <v>148</v>
      </c>
      <c r="D262" s="316" t="s">
        <v>12</v>
      </c>
      <c r="E262" s="149">
        <v>0.388</v>
      </c>
      <c r="F262" s="150">
        <v>3.3</v>
      </c>
      <c r="G262" s="151">
        <v>18</v>
      </c>
      <c r="H262" s="261"/>
      <c r="I262" s="250">
        <v>169.77</v>
      </c>
    </row>
    <row r="263" spans="1:9" s="169" customFormat="1" ht="22.5" customHeight="1" thickBot="1">
      <c r="A263" s="178" t="s">
        <v>253</v>
      </c>
      <c r="B263" s="168" t="s">
        <v>75</v>
      </c>
      <c r="C263" s="163" t="s">
        <v>264</v>
      </c>
      <c r="D263" s="320" t="s">
        <v>12</v>
      </c>
      <c r="E263" s="165">
        <v>0.4</v>
      </c>
      <c r="F263" s="166"/>
      <c r="G263" s="167">
        <v>2</v>
      </c>
      <c r="H263" s="262"/>
      <c r="I263" s="263">
        <v>675.45</v>
      </c>
    </row>
    <row r="264" spans="1:45" s="295" customFormat="1" ht="24" customHeight="1" thickBot="1">
      <c r="A264" s="464" t="s">
        <v>265</v>
      </c>
      <c r="B264" s="470"/>
      <c r="C264" s="470"/>
      <c r="D264" s="470"/>
      <c r="E264" s="470"/>
      <c r="F264" s="470"/>
      <c r="G264" s="470"/>
      <c r="H264" s="470"/>
      <c r="I264" s="471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  <c r="AB264" s="294"/>
      <c r="AC264" s="294"/>
      <c r="AD264" s="294"/>
      <c r="AE264" s="294"/>
      <c r="AF264" s="294"/>
      <c r="AG264" s="294"/>
      <c r="AH264" s="294"/>
      <c r="AI264" s="294"/>
      <c r="AJ264" s="294"/>
      <c r="AK264" s="294"/>
      <c r="AL264" s="294"/>
      <c r="AM264" s="294"/>
      <c r="AN264" s="294"/>
      <c r="AO264" s="294"/>
      <c r="AP264" s="294"/>
      <c r="AQ264" s="294"/>
      <c r="AR264" s="294"/>
      <c r="AS264" s="294"/>
    </row>
    <row r="265" spans="1:45" s="275" customFormat="1" ht="18.75" customHeight="1" thickBot="1">
      <c r="A265" s="455" t="s">
        <v>187</v>
      </c>
      <c r="B265" s="456"/>
      <c r="C265" s="456"/>
      <c r="D265" s="456"/>
      <c r="E265" s="456"/>
      <c r="F265" s="456"/>
      <c r="G265" s="456"/>
      <c r="H265" s="456"/>
      <c r="I265" s="457"/>
      <c r="J265" s="274"/>
      <c r="K265" s="274"/>
      <c r="L265" s="274"/>
      <c r="M265" s="274"/>
      <c r="N265" s="274"/>
      <c r="O265" s="274"/>
      <c r="P265" s="274"/>
      <c r="Q265" s="274"/>
      <c r="R265" s="274"/>
      <c r="S265" s="274"/>
      <c r="T265" s="274"/>
      <c r="U265" s="274"/>
      <c r="V265" s="274"/>
      <c r="W265" s="274"/>
      <c r="X265" s="274"/>
      <c r="Y265" s="274"/>
      <c r="Z265" s="274"/>
      <c r="AA265" s="274"/>
      <c r="AB265" s="274"/>
      <c r="AC265" s="274"/>
      <c r="AD265" s="274"/>
      <c r="AE265" s="274"/>
      <c r="AF265" s="274"/>
      <c r="AG265" s="274"/>
      <c r="AH265" s="274"/>
      <c r="AI265" s="274"/>
      <c r="AJ265" s="274"/>
      <c r="AK265" s="274"/>
      <c r="AL265" s="274"/>
      <c r="AM265" s="274"/>
      <c r="AN265" s="274"/>
      <c r="AO265" s="274"/>
      <c r="AP265" s="274"/>
      <c r="AQ265" s="274"/>
      <c r="AR265" s="274"/>
      <c r="AS265" s="274"/>
    </row>
    <row r="266" spans="1:45" s="275" customFormat="1" ht="35.25" customHeight="1" thickBot="1">
      <c r="A266" s="276" t="s">
        <v>1</v>
      </c>
      <c r="B266" s="277" t="s">
        <v>2</v>
      </c>
      <c r="C266" s="278" t="s">
        <v>159</v>
      </c>
      <c r="D266" s="279" t="s">
        <v>160</v>
      </c>
      <c r="E266" s="280" t="s">
        <v>161</v>
      </c>
      <c r="F266" s="281" t="s">
        <v>5</v>
      </c>
      <c r="G266" s="282" t="s">
        <v>6</v>
      </c>
      <c r="H266" s="283" t="s">
        <v>241</v>
      </c>
      <c r="I266" s="284" t="s">
        <v>242</v>
      </c>
      <c r="J266" s="274"/>
      <c r="K266" s="274"/>
      <c r="L266" s="274"/>
      <c r="M266" s="274"/>
      <c r="N266" s="274"/>
      <c r="O266" s="274"/>
      <c r="P266" s="274"/>
      <c r="Q266" s="274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  <c r="AL266" s="274"/>
      <c r="AM266" s="274"/>
      <c r="AN266" s="274"/>
      <c r="AO266" s="274"/>
      <c r="AP266" s="274"/>
      <c r="AQ266" s="274"/>
      <c r="AR266" s="274"/>
      <c r="AS266" s="274"/>
    </row>
    <row r="267" spans="1:9" s="274" customFormat="1" ht="15.75" customHeight="1">
      <c r="A267" s="145" t="s">
        <v>247</v>
      </c>
      <c r="B267" s="146" t="s">
        <v>70</v>
      </c>
      <c r="C267" s="147" t="s">
        <v>222</v>
      </c>
      <c r="D267" s="316" t="s">
        <v>10</v>
      </c>
      <c r="E267" s="149">
        <v>18.37</v>
      </c>
      <c r="F267" s="150">
        <v>11</v>
      </c>
      <c r="G267" s="151">
        <v>11</v>
      </c>
      <c r="H267" s="259">
        <f>ROUND(I267*F267,2)</f>
        <v>2054.69</v>
      </c>
      <c r="I267" s="250">
        <v>186.79</v>
      </c>
    </row>
    <row r="268" spans="1:9" s="274" customFormat="1" ht="15.75" customHeight="1">
      <c r="A268" s="145" t="s">
        <v>248</v>
      </c>
      <c r="B268" s="146" t="s">
        <v>104</v>
      </c>
      <c r="C268" s="147" t="s">
        <v>189</v>
      </c>
      <c r="D268" s="150" t="s">
        <v>30</v>
      </c>
      <c r="E268" s="149">
        <v>2.59</v>
      </c>
      <c r="F268" s="150">
        <v>4</v>
      </c>
      <c r="G268" s="151">
        <v>4</v>
      </c>
      <c r="H268" s="261"/>
      <c r="I268" s="250">
        <v>650</v>
      </c>
    </row>
    <row r="269" spans="1:9" s="274" customFormat="1" ht="21" customHeight="1">
      <c r="A269" s="145" t="s">
        <v>249</v>
      </c>
      <c r="B269" s="146" t="s">
        <v>74</v>
      </c>
      <c r="C269" s="147" t="s">
        <v>243</v>
      </c>
      <c r="D269" s="150" t="s">
        <v>30</v>
      </c>
      <c r="E269" s="149">
        <v>1.027</v>
      </c>
      <c r="F269" s="150">
        <v>3.3</v>
      </c>
      <c r="G269" s="151">
        <v>6</v>
      </c>
      <c r="H269" s="261"/>
      <c r="I269" s="250">
        <v>237</v>
      </c>
    </row>
    <row r="270" spans="1:9" s="274" customFormat="1" ht="22.5" customHeight="1">
      <c r="A270" s="145" t="s">
        <v>250</v>
      </c>
      <c r="B270" s="146" t="s">
        <v>31</v>
      </c>
      <c r="C270" s="147" t="s">
        <v>148</v>
      </c>
      <c r="D270" s="150" t="s">
        <v>30</v>
      </c>
      <c r="E270" s="149">
        <v>0.388</v>
      </c>
      <c r="F270" s="150">
        <v>3.3</v>
      </c>
      <c r="G270" s="151">
        <v>18</v>
      </c>
      <c r="H270" s="261"/>
      <c r="I270" s="250">
        <v>169.77</v>
      </c>
    </row>
    <row r="271" spans="1:9" s="274" customFormat="1" ht="24.75" customHeight="1">
      <c r="A271" s="152" t="s">
        <v>251</v>
      </c>
      <c r="B271" s="146" t="s">
        <v>76</v>
      </c>
      <c r="C271" s="147" t="s">
        <v>256</v>
      </c>
      <c r="D271" s="150" t="s">
        <v>78</v>
      </c>
      <c r="E271" s="149">
        <v>0.584</v>
      </c>
      <c r="F271" s="150"/>
      <c r="G271" s="151">
        <v>9</v>
      </c>
      <c r="H271" s="261"/>
      <c r="I271" s="250">
        <v>701.25</v>
      </c>
    </row>
    <row r="272" spans="1:9" s="169" customFormat="1" ht="21" customHeight="1">
      <c r="A272" s="145" t="s">
        <v>252</v>
      </c>
      <c r="B272" s="146" t="s">
        <v>76</v>
      </c>
      <c r="C272" s="147" t="s">
        <v>257</v>
      </c>
      <c r="D272" s="150" t="s">
        <v>78</v>
      </c>
      <c r="E272" s="149">
        <v>0.584</v>
      </c>
      <c r="F272" s="150"/>
      <c r="G272" s="151">
        <v>9</v>
      </c>
      <c r="H272" s="261"/>
      <c r="I272" s="250">
        <v>701.25</v>
      </c>
    </row>
    <row r="273" spans="1:9" s="169" customFormat="1" ht="15.75" thickBot="1">
      <c r="A273" s="178" t="s">
        <v>253</v>
      </c>
      <c r="B273" s="168" t="s">
        <v>75</v>
      </c>
      <c r="C273" s="163" t="s">
        <v>226</v>
      </c>
      <c r="D273" s="166" t="s">
        <v>30</v>
      </c>
      <c r="E273" s="165">
        <v>0.4</v>
      </c>
      <c r="F273" s="166"/>
      <c r="G273" s="167">
        <v>2</v>
      </c>
      <c r="H273" s="262"/>
      <c r="I273" s="263">
        <v>675.45</v>
      </c>
    </row>
    <row r="274" spans="1:45" s="295" customFormat="1" ht="22.5" customHeight="1" thickBot="1">
      <c r="A274" s="477" t="s">
        <v>266</v>
      </c>
      <c r="B274" s="478"/>
      <c r="C274" s="478"/>
      <c r="D274" s="478"/>
      <c r="E274" s="478"/>
      <c r="F274" s="478"/>
      <c r="G274" s="478"/>
      <c r="H274" s="478"/>
      <c r="I274" s="479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  <c r="AB274" s="294"/>
      <c r="AC274" s="294"/>
      <c r="AD274" s="294"/>
      <c r="AE274" s="294"/>
      <c r="AF274" s="294"/>
      <c r="AG274" s="294"/>
      <c r="AH274" s="294"/>
      <c r="AI274" s="294"/>
      <c r="AJ274" s="294"/>
      <c r="AK274" s="294"/>
      <c r="AL274" s="294"/>
      <c r="AM274" s="294"/>
      <c r="AN274" s="294"/>
      <c r="AO274" s="294"/>
      <c r="AP274" s="294"/>
      <c r="AQ274" s="294"/>
      <c r="AR274" s="294"/>
      <c r="AS274" s="294"/>
    </row>
    <row r="275" spans="1:45" s="3" customFormat="1" ht="15.75" customHeight="1" thickBot="1">
      <c r="A275" s="455" t="s">
        <v>158</v>
      </c>
      <c r="B275" s="456"/>
      <c r="C275" s="456"/>
      <c r="D275" s="456"/>
      <c r="E275" s="456"/>
      <c r="F275" s="456"/>
      <c r="G275" s="456"/>
      <c r="H275" s="456"/>
      <c r="I275" s="457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</row>
    <row r="276" spans="1:45" s="3" customFormat="1" ht="35.25" customHeight="1" thickBot="1">
      <c r="A276" s="276" t="s">
        <v>1</v>
      </c>
      <c r="B276" s="277" t="s">
        <v>2</v>
      </c>
      <c r="C276" s="278" t="s">
        <v>159</v>
      </c>
      <c r="D276" s="279" t="s">
        <v>160</v>
      </c>
      <c r="E276" s="280" t="s">
        <v>161</v>
      </c>
      <c r="F276" s="281" t="s">
        <v>5</v>
      </c>
      <c r="G276" s="282" t="s">
        <v>6</v>
      </c>
      <c r="H276" s="283" t="s">
        <v>241</v>
      </c>
      <c r="I276" s="284" t="s">
        <v>242</v>
      </c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</row>
    <row r="277" spans="1:9" s="169" customFormat="1" ht="17.25" customHeight="1" thickBot="1">
      <c r="A277" s="380" t="s">
        <v>254</v>
      </c>
      <c r="B277" s="381" t="s">
        <v>162</v>
      </c>
      <c r="C277" s="382" t="s">
        <v>255</v>
      </c>
      <c r="D277" s="385" t="s">
        <v>30</v>
      </c>
      <c r="E277" s="389">
        <v>0.91</v>
      </c>
      <c r="F277" s="385">
        <v>3.3</v>
      </c>
      <c r="G277" s="386">
        <v>6</v>
      </c>
      <c r="H277" s="387"/>
      <c r="I277" s="388">
        <v>237</v>
      </c>
    </row>
    <row r="278" spans="1:45" s="295" customFormat="1" ht="22.5" customHeight="1" thickBot="1">
      <c r="A278" s="464" t="s">
        <v>267</v>
      </c>
      <c r="B278" s="472"/>
      <c r="C278" s="472"/>
      <c r="D278" s="472"/>
      <c r="E278" s="472"/>
      <c r="F278" s="472"/>
      <c r="G278" s="472"/>
      <c r="H278" s="472"/>
      <c r="I278" s="473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  <c r="AB278" s="294"/>
      <c r="AC278" s="294"/>
      <c r="AD278" s="294"/>
      <c r="AE278" s="294"/>
      <c r="AF278" s="294"/>
      <c r="AG278" s="294"/>
      <c r="AH278" s="294"/>
      <c r="AI278" s="294"/>
      <c r="AJ278" s="294"/>
      <c r="AK278" s="294"/>
      <c r="AL278" s="294"/>
      <c r="AM278" s="294"/>
      <c r="AN278" s="294"/>
      <c r="AO278" s="294"/>
      <c r="AP278" s="294"/>
      <c r="AQ278" s="294"/>
      <c r="AR278" s="294"/>
      <c r="AS278" s="294"/>
    </row>
    <row r="279" spans="1:45" s="3" customFormat="1" ht="15.75" thickBot="1">
      <c r="A279" s="474" t="s">
        <v>196</v>
      </c>
      <c r="B279" s="475"/>
      <c r="C279" s="475"/>
      <c r="D279" s="475"/>
      <c r="E279" s="475"/>
      <c r="F279" s="475"/>
      <c r="G279" s="475"/>
      <c r="H279" s="475"/>
      <c r="I279" s="476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</row>
    <row r="280" spans="1:45" s="3" customFormat="1" ht="34.5" thickBot="1">
      <c r="A280" s="285" t="s">
        <v>1</v>
      </c>
      <c r="B280" s="286" t="s">
        <v>2</v>
      </c>
      <c r="C280" s="287" t="s">
        <v>159</v>
      </c>
      <c r="D280" s="288" t="s">
        <v>3</v>
      </c>
      <c r="E280" s="289" t="s">
        <v>4</v>
      </c>
      <c r="F280" s="290" t="s">
        <v>5</v>
      </c>
      <c r="G280" s="291" t="s">
        <v>6</v>
      </c>
      <c r="H280" s="292" t="s">
        <v>241</v>
      </c>
      <c r="I280" s="293" t="s">
        <v>242</v>
      </c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</row>
    <row r="281" spans="1:9" s="169" customFormat="1" ht="15.75" thickBot="1">
      <c r="A281" s="380" t="s">
        <v>245</v>
      </c>
      <c r="B281" s="381" t="s">
        <v>163</v>
      </c>
      <c r="C281" s="382" t="s">
        <v>189</v>
      </c>
      <c r="D281" s="383" t="s">
        <v>12</v>
      </c>
      <c r="E281" s="384">
        <v>2.8</v>
      </c>
      <c r="F281" s="385">
        <v>3.3</v>
      </c>
      <c r="G281" s="386">
        <v>4</v>
      </c>
      <c r="H281" s="387"/>
      <c r="I281" s="388">
        <v>799.8</v>
      </c>
    </row>
    <row r="282" spans="1:9" ht="15">
      <c r="A282" s="116"/>
      <c r="B282" s="118"/>
      <c r="C282" s="119"/>
      <c r="D282" s="120"/>
      <c r="E282" s="121"/>
      <c r="F282" s="122"/>
      <c r="G282" s="122"/>
      <c r="H282" s="267"/>
      <c r="I282" s="267"/>
    </row>
    <row r="283" spans="1:9" ht="19.5">
      <c r="A283" s="469" t="s">
        <v>164</v>
      </c>
      <c r="B283" s="469"/>
      <c r="C283" s="469"/>
      <c r="D283" s="469"/>
      <c r="E283" s="469"/>
      <c r="F283" s="469"/>
      <c r="G283" s="469"/>
      <c r="H283" s="469"/>
      <c r="I283" s="469"/>
    </row>
    <row r="284" spans="1:9" ht="15.75" thickBot="1">
      <c r="A284" s="116"/>
      <c r="B284" s="118"/>
      <c r="C284" s="119"/>
      <c r="D284" s="120"/>
      <c r="E284" s="121"/>
      <c r="F284" s="122"/>
      <c r="G284" s="122"/>
      <c r="H284" s="267"/>
      <c r="I284" s="267"/>
    </row>
    <row r="285" spans="1:9" ht="31.5" customHeight="1" thickBot="1">
      <c r="A285" s="458" t="s">
        <v>165</v>
      </c>
      <c r="B285" s="459"/>
      <c r="C285" s="460" t="s">
        <v>155</v>
      </c>
      <c r="D285" s="461"/>
      <c r="E285" s="123" t="s">
        <v>166</v>
      </c>
      <c r="F285" s="124" t="s">
        <v>167</v>
      </c>
      <c r="G285" s="125" t="s">
        <v>168</v>
      </c>
      <c r="H285" s="462" t="s">
        <v>169</v>
      </c>
      <c r="I285" s="463"/>
    </row>
    <row r="286" spans="1:9" ht="22.5" customHeight="1" thickBot="1">
      <c r="A286" s="448" t="s">
        <v>209</v>
      </c>
      <c r="B286" s="449"/>
      <c r="C286" s="449"/>
      <c r="D286" s="449"/>
      <c r="E286" s="449"/>
      <c r="F286" s="449"/>
      <c r="G286" s="449"/>
      <c r="H286" s="449"/>
      <c r="I286" s="450"/>
    </row>
    <row r="287" spans="1:9" ht="29.25" customHeight="1">
      <c r="A287" s="126">
        <v>72119</v>
      </c>
      <c r="B287" s="127" t="s">
        <v>207</v>
      </c>
      <c r="C287" s="437" t="s">
        <v>208</v>
      </c>
      <c r="D287" s="438"/>
      <c r="E287" s="128">
        <v>10</v>
      </c>
      <c r="F287" s="182">
        <v>0.2</v>
      </c>
      <c r="G287" s="141">
        <v>572</v>
      </c>
      <c r="H287" s="453" t="s">
        <v>173</v>
      </c>
      <c r="I287" s="454"/>
    </row>
    <row r="288" spans="1:9" ht="23.25" customHeight="1">
      <c r="A288" s="126">
        <v>72338</v>
      </c>
      <c r="B288" s="127" t="s">
        <v>210</v>
      </c>
      <c r="C288" s="437" t="s">
        <v>211</v>
      </c>
      <c r="D288" s="438"/>
      <c r="E288" s="128">
        <v>25</v>
      </c>
      <c r="F288" s="129">
        <v>5</v>
      </c>
      <c r="G288" s="141">
        <v>701</v>
      </c>
      <c r="H288" s="439" t="s">
        <v>173</v>
      </c>
      <c r="I288" s="440"/>
    </row>
    <row r="289" spans="1:9" ht="25.5">
      <c r="A289" s="126">
        <v>72694</v>
      </c>
      <c r="B289" s="127" t="s">
        <v>229</v>
      </c>
      <c r="C289" s="208" t="s">
        <v>230</v>
      </c>
      <c r="D289" s="209"/>
      <c r="E289" s="128">
        <v>5</v>
      </c>
      <c r="F289" s="129"/>
      <c r="G289" s="141">
        <v>1183</v>
      </c>
      <c r="H289" s="424" t="s">
        <v>176</v>
      </c>
      <c r="I289" s="425"/>
    </row>
    <row r="290" spans="1:9" ht="24.75" customHeight="1" thickBot="1">
      <c r="A290" s="126">
        <v>72379</v>
      </c>
      <c r="B290" s="127" t="s">
        <v>212</v>
      </c>
      <c r="C290" s="437" t="s">
        <v>213</v>
      </c>
      <c r="D290" s="438"/>
      <c r="E290" s="128">
        <v>25</v>
      </c>
      <c r="F290" s="129">
        <v>8</v>
      </c>
      <c r="G290" s="141">
        <v>974</v>
      </c>
      <c r="H290" s="426" t="s">
        <v>173</v>
      </c>
      <c r="I290" s="427"/>
    </row>
    <row r="291" spans="1:9" ht="24.75" customHeight="1" thickBot="1">
      <c r="A291" s="448" t="s">
        <v>170</v>
      </c>
      <c r="B291" s="449"/>
      <c r="C291" s="449"/>
      <c r="D291" s="449"/>
      <c r="E291" s="449"/>
      <c r="F291" s="449"/>
      <c r="G291" s="449"/>
      <c r="H291" s="449"/>
      <c r="I291" s="450"/>
    </row>
    <row r="292" spans="1:9" ht="24.75" customHeight="1">
      <c r="A292" s="126">
        <v>72340</v>
      </c>
      <c r="B292" s="127" t="s">
        <v>171</v>
      </c>
      <c r="C292" s="437" t="s">
        <v>172</v>
      </c>
      <c r="D292" s="438"/>
      <c r="E292" s="128">
        <v>25</v>
      </c>
      <c r="F292" s="129">
        <v>8</v>
      </c>
      <c r="G292" s="141">
        <v>708</v>
      </c>
      <c r="H292" s="453" t="s">
        <v>173</v>
      </c>
      <c r="I292" s="454"/>
    </row>
    <row r="293" spans="1:9" ht="25.5" customHeight="1" thickBot="1">
      <c r="A293" s="183">
        <v>72341</v>
      </c>
      <c r="B293" s="130" t="s">
        <v>174</v>
      </c>
      <c r="C293" s="446" t="s">
        <v>175</v>
      </c>
      <c r="D293" s="447"/>
      <c r="E293" s="204">
        <v>25</v>
      </c>
      <c r="F293" s="205">
        <v>8</v>
      </c>
      <c r="G293" s="142">
        <v>965</v>
      </c>
      <c r="H293" s="426" t="s">
        <v>173</v>
      </c>
      <c r="I293" s="427"/>
    </row>
    <row r="294" spans="1:9" ht="26.25" customHeight="1" thickBot="1">
      <c r="A294" s="448" t="s">
        <v>177</v>
      </c>
      <c r="B294" s="449"/>
      <c r="C294" s="449"/>
      <c r="D294" s="449"/>
      <c r="E294" s="449"/>
      <c r="F294" s="449"/>
      <c r="G294" s="449"/>
      <c r="H294" s="449"/>
      <c r="I294" s="450"/>
    </row>
    <row r="295" spans="1:9" ht="24" customHeight="1">
      <c r="A295" s="131">
        <v>72391</v>
      </c>
      <c r="B295" s="132" t="s">
        <v>183</v>
      </c>
      <c r="C295" s="451" t="s">
        <v>238</v>
      </c>
      <c r="D295" s="452"/>
      <c r="E295" s="224">
        <v>25</v>
      </c>
      <c r="F295" s="224">
        <v>2.5</v>
      </c>
      <c r="G295" s="219">
        <v>702</v>
      </c>
      <c r="H295" s="453" t="s">
        <v>173</v>
      </c>
      <c r="I295" s="454"/>
    </row>
    <row r="296" spans="1:9" ht="22.5" customHeight="1">
      <c r="A296" s="139">
        <v>72396</v>
      </c>
      <c r="B296" s="140" t="s">
        <v>183</v>
      </c>
      <c r="C296" s="428" t="s">
        <v>239</v>
      </c>
      <c r="D296" s="429"/>
      <c r="E296" s="133">
        <v>25</v>
      </c>
      <c r="F296" s="133">
        <v>2.5</v>
      </c>
      <c r="G296" s="220">
        <v>804</v>
      </c>
      <c r="H296" s="430" t="s">
        <v>173</v>
      </c>
      <c r="I296" s="431"/>
    </row>
    <row r="297" spans="1:9" ht="22.5" customHeight="1">
      <c r="A297" s="139">
        <v>72397</v>
      </c>
      <c r="B297" s="140" t="s">
        <v>183</v>
      </c>
      <c r="C297" s="420" t="s">
        <v>240</v>
      </c>
      <c r="D297" s="421"/>
      <c r="E297" s="133">
        <v>25</v>
      </c>
      <c r="F297" s="133">
        <v>2.5</v>
      </c>
      <c r="G297" s="220">
        <v>1043</v>
      </c>
      <c r="H297" s="422" t="s">
        <v>173</v>
      </c>
      <c r="I297" s="423"/>
    </row>
    <row r="298" spans="1:9" ht="24" customHeight="1">
      <c r="A298" s="139">
        <v>72696</v>
      </c>
      <c r="B298" s="140" t="s">
        <v>228</v>
      </c>
      <c r="C298" s="206" t="s">
        <v>231</v>
      </c>
      <c r="D298" s="223"/>
      <c r="E298" s="133">
        <v>25</v>
      </c>
      <c r="F298" s="133">
        <v>1.5</v>
      </c>
      <c r="G298" s="221">
        <v>908</v>
      </c>
      <c r="H298" s="424" t="s">
        <v>176</v>
      </c>
      <c r="I298" s="425"/>
    </row>
    <row r="299" spans="1:9" ht="25.5" customHeight="1">
      <c r="A299" s="139">
        <v>72697</v>
      </c>
      <c r="B299" s="140" t="s">
        <v>228</v>
      </c>
      <c r="C299" s="206" t="s">
        <v>232</v>
      </c>
      <c r="D299" s="207"/>
      <c r="E299" s="133">
        <v>25</v>
      </c>
      <c r="F299" s="133">
        <v>1.5</v>
      </c>
      <c r="G299" s="221">
        <v>836</v>
      </c>
      <c r="H299" s="422" t="s">
        <v>173</v>
      </c>
      <c r="I299" s="423"/>
    </row>
    <row r="300" spans="1:9" ht="27" customHeight="1">
      <c r="A300" s="139">
        <v>72698</v>
      </c>
      <c r="B300" s="140" t="s">
        <v>228</v>
      </c>
      <c r="C300" s="420" t="s">
        <v>233</v>
      </c>
      <c r="D300" s="421"/>
      <c r="E300" s="133">
        <v>25</v>
      </c>
      <c r="F300" s="133">
        <v>1.5</v>
      </c>
      <c r="G300" s="221">
        <v>836</v>
      </c>
      <c r="H300" s="422" t="s">
        <v>173</v>
      </c>
      <c r="I300" s="423"/>
    </row>
    <row r="301" spans="1:9" ht="27.75" customHeight="1">
      <c r="A301" s="139">
        <v>72699</v>
      </c>
      <c r="B301" s="140" t="s">
        <v>228</v>
      </c>
      <c r="C301" s="206" t="s">
        <v>234</v>
      </c>
      <c r="D301" s="223"/>
      <c r="E301" s="133">
        <v>25</v>
      </c>
      <c r="F301" s="133">
        <v>1.5</v>
      </c>
      <c r="G301" s="221">
        <v>836</v>
      </c>
      <c r="H301" s="424" t="s">
        <v>176</v>
      </c>
      <c r="I301" s="425"/>
    </row>
    <row r="302" spans="1:9" ht="27" customHeight="1">
      <c r="A302" s="139">
        <v>72700</v>
      </c>
      <c r="B302" s="140" t="s">
        <v>228</v>
      </c>
      <c r="C302" s="420" t="s">
        <v>235</v>
      </c>
      <c r="D302" s="421"/>
      <c r="E302" s="133">
        <v>25</v>
      </c>
      <c r="F302" s="133">
        <v>1.5</v>
      </c>
      <c r="G302" s="221">
        <v>836</v>
      </c>
      <c r="H302" s="422" t="s">
        <v>173</v>
      </c>
      <c r="I302" s="423"/>
    </row>
    <row r="303" spans="1:9" ht="21.75" customHeight="1">
      <c r="A303" s="139">
        <v>72701</v>
      </c>
      <c r="B303" s="140" t="s">
        <v>228</v>
      </c>
      <c r="C303" s="420" t="s">
        <v>236</v>
      </c>
      <c r="D303" s="421"/>
      <c r="E303" s="133">
        <v>25</v>
      </c>
      <c r="F303" s="133">
        <v>1.5</v>
      </c>
      <c r="G303" s="221">
        <v>804</v>
      </c>
      <c r="H303" s="422" t="s">
        <v>173</v>
      </c>
      <c r="I303" s="423"/>
    </row>
    <row r="304" spans="1:9" ht="21.75" customHeight="1" thickBot="1">
      <c r="A304" s="225">
        <v>72702</v>
      </c>
      <c r="B304" s="226" t="s">
        <v>228</v>
      </c>
      <c r="C304" s="227" t="s">
        <v>237</v>
      </c>
      <c r="D304" s="228"/>
      <c r="E304" s="229">
        <v>25</v>
      </c>
      <c r="F304" s="229">
        <v>1.5</v>
      </c>
      <c r="G304" s="222">
        <v>989</v>
      </c>
      <c r="H304" s="444" t="s">
        <v>176</v>
      </c>
      <c r="I304" s="445"/>
    </row>
    <row r="305" spans="1:8" ht="15">
      <c r="A305" s="436"/>
      <c r="B305" s="436"/>
      <c r="C305" s="11"/>
      <c r="D305" s="12"/>
      <c r="E305" s="13"/>
      <c r="F305" s="13"/>
      <c r="G305" s="13"/>
      <c r="H305" s="268"/>
    </row>
    <row r="306" spans="1:9" ht="15">
      <c r="A306" s="434" t="s">
        <v>178</v>
      </c>
      <c r="B306" s="434"/>
      <c r="C306" s="134"/>
      <c r="D306" s="135"/>
      <c r="E306" s="136"/>
      <c r="F306" s="136"/>
      <c r="G306" s="136"/>
      <c r="H306" s="269"/>
      <c r="I306" s="269"/>
    </row>
    <row r="307" spans="1:9" ht="15">
      <c r="A307" s="435" t="s">
        <v>179</v>
      </c>
      <c r="B307" s="435"/>
      <c r="C307" s="435"/>
      <c r="D307" s="137"/>
      <c r="E307" s="138"/>
      <c r="F307" s="138"/>
      <c r="G307" s="138"/>
      <c r="H307" s="270"/>
      <c r="I307" s="270"/>
    </row>
    <row r="308" spans="1:9" ht="15">
      <c r="A308" s="441" t="s">
        <v>180</v>
      </c>
      <c r="B308" s="442"/>
      <c r="C308" s="442"/>
      <c r="D308" s="442"/>
      <c r="E308" s="442"/>
      <c r="F308" s="442"/>
      <c r="G308" s="442"/>
      <c r="H308" s="442"/>
      <c r="I308" s="433"/>
    </row>
    <row r="309" spans="1:9" ht="15">
      <c r="A309" s="443" t="s">
        <v>181</v>
      </c>
      <c r="B309" s="433"/>
      <c r="C309" s="433"/>
      <c r="D309" s="433"/>
      <c r="E309" s="433"/>
      <c r="F309" s="433"/>
      <c r="G309" s="433"/>
      <c r="H309" s="433"/>
      <c r="I309" s="433"/>
    </row>
    <row r="310" spans="1:9" ht="15">
      <c r="A310" s="432" t="s">
        <v>182</v>
      </c>
      <c r="B310" s="433"/>
      <c r="C310" s="433"/>
      <c r="D310" s="433"/>
      <c r="E310" s="433"/>
      <c r="F310" s="433"/>
      <c r="G310" s="433"/>
      <c r="H310" s="433"/>
      <c r="I310" s="433"/>
    </row>
  </sheetData>
  <sheetProtection/>
  <mergeCells count="99">
    <mergeCell ref="J1:J7"/>
    <mergeCell ref="A244:G244"/>
    <mergeCell ref="A216:G216"/>
    <mergeCell ref="A231:I231"/>
    <mergeCell ref="A229:I229"/>
    <mergeCell ref="A234:G234"/>
    <mergeCell ref="A238:G238"/>
    <mergeCell ref="A230:G230"/>
    <mergeCell ref="A235:I235"/>
    <mergeCell ref="A159:G159"/>
    <mergeCell ref="A98:G98"/>
    <mergeCell ref="A99:I99"/>
    <mergeCell ref="A255:I255"/>
    <mergeCell ref="A160:I160"/>
    <mergeCell ref="A254:G254"/>
    <mergeCell ref="A144:G144"/>
    <mergeCell ref="A248:G248"/>
    <mergeCell ref="A245:I245"/>
    <mergeCell ref="A239:I239"/>
    <mergeCell ref="A55:G55"/>
    <mergeCell ref="A76:G76"/>
    <mergeCell ref="A200:I200"/>
    <mergeCell ref="A110:I110"/>
    <mergeCell ref="A217:I217"/>
    <mergeCell ref="A77:I77"/>
    <mergeCell ref="A138:I138"/>
    <mergeCell ref="A145:I145"/>
    <mergeCell ref="A121:G121"/>
    <mergeCell ref="A109:G109"/>
    <mergeCell ref="A1:G1"/>
    <mergeCell ref="A2:G2"/>
    <mergeCell ref="A3:G3"/>
    <mergeCell ref="A5:G5"/>
    <mergeCell ref="A10:I10"/>
    <mergeCell ref="A9:G9"/>
    <mergeCell ref="A4:H4"/>
    <mergeCell ref="A7:H7"/>
    <mergeCell ref="A18:G18"/>
    <mergeCell ref="A37:G37"/>
    <mergeCell ref="A19:I19"/>
    <mergeCell ref="A30:I30"/>
    <mergeCell ref="A29:G29"/>
    <mergeCell ref="A56:I56"/>
    <mergeCell ref="A137:G137"/>
    <mergeCell ref="A38:I38"/>
    <mergeCell ref="A283:I283"/>
    <mergeCell ref="A264:I264"/>
    <mergeCell ref="A278:I278"/>
    <mergeCell ref="A279:I279"/>
    <mergeCell ref="A274:I274"/>
    <mergeCell ref="A275:I275"/>
    <mergeCell ref="A253:I253"/>
    <mergeCell ref="C292:D292"/>
    <mergeCell ref="H292:I292"/>
    <mergeCell ref="A286:I286"/>
    <mergeCell ref="C287:D287"/>
    <mergeCell ref="H287:I287"/>
    <mergeCell ref="A122:I122"/>
    <mergeCell ref="A249:I249"/>
    <mergeCell ref="A199:G199"/>
    <mergeCell ref="A177:I177"/>
    <mergeCell ref="A176:G176"/>
    <mergeCell ref="A294:I294"/>
    <mergeCell ref="C295:D295"/>
    <mergeCell ref="H295:I295"/>
    <mergeCell ref="C303:D303"/>
    <mergeCell ref="H298:I298"/>
    <mergeCell ref="A265:I265"/>
    <mergeCell ref="A285:B285"/>
    <mergeCell ref="C285:D285"/>
    <mergeCell ref="H285:I285"/>
    <mergeCell ref="A291:I291"/>
    <mergeCell ref="C288:D288"/>
    <mergeCell ref="H288:I288"/>
    <mergeCell ref="A308:I308"/>
    <mergeCell ref="A309:I309"/>
    <mergeCell ref="H289:I289"/>
    <mergeCell ref="C290:D290"/>
    <mergeCell ref="H303:I303"/>
    <mergeCell ref="H304:I304"/>
    <mergeCell ref="C293:D293"/>
    <mergeCell ref="H293:I293"/>
    <mergeCell ref="C297:D297"/>
    <mergeCell ref="H296:I296"/>
    <mergeCell ref="H299:I299"/>
    <mergeCell ref="A310:I310"/>
    <mergeCell ref="A306:B306"/>
    <mergeCell ref="A307:C307"/>
    <mergeCell ref="A305:B305"/>
    <mergeCell ref="A45:G45"/>
    <mergeCell ref="A46:I46"/>
    <mergeCell ref="C302:D302"/>
    <mergeCell ref="H300:I300"/>
    <mergeCell ref="H301:I301"/>
    <mergeCell ref="H302:I302"/>
    <mergeCell ref="H290:I290"/>
    <mergeCell ref="H297:I297"/>
    <mergeCell ref="C300:D300"/>
    <mergeCell ref="C296:D296"/>
  </mergeCells>
  <printOptions/>
  <pageMargins left="0.6299212598425197" right="0.18" top="0.2362204724409449" bottom="0.2362204724409449" header="0.1968503937007874" footer="0.1968503937007874"/>
  <pageSetup fitToHeight="4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2017-07-14T13:26:01Z</dcterms:modified>
  <cp:category/>
  <cp:version/>
  <cp:contentType/>
  <cp:contentStatus/>
</cp:coreProperties>
</file>