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Облицовочная плитка" sheetId="1" r:id="rId1"/>
    <sheet name="Лист1" sheetId="2" r:id="rId2"/>
  </sheets>
  <definedNames>
    <definedName name="_xlnm.Print_Area" localSheetId="0">'Облицовочная плитка'!$A$1:$G$173</definedName>
  </definedNames>
  <calcPr fullCalcOnLoad="1"/>
</workbook>
</file>

<file path=xl/sharedStrings.xml><?xml version="1.0" encoding="utf-8"?>
<sst xmlns="http://schemas.openxmlformats.org/spreadsheetml/2006/main" count="456" uniqueCount="100">
  <si>
    <t xml:space="preserve">Цвета: Malta Rot glatt, Rotbunt glatt </t>
  </si>
  <si>
    <t>Наименование элемента</t>
  </si>
  <si>
    <t>Размеры элемента (мм)</t>
  </si>
  <si>
    <t>Кол-во в упаковке</t>
  </si>
  <si>
    <t>Стоимость упаковки (у.е.)</t>
  </si>
  <si>
    <t xml:space="preserve">Плитка рядовая </t>
  </si>
  <si>
    <t>240х71х7</t>
  </si>
  <si>
    <t>12,5 кг/м2</t>
  </si>
  <si>
    <t>68 шт.</t>
  </si>
  <si>
    <t>изготовление продукции любого цвета и размера по желанию заказчика!</t>
  </si>
  <si>
    <t>Плитка рядовая</t>
  </si>
  <si>
    <t>240х52х10</t>
  </si>
  <si>
    <t>48 шт.</t>
  </si>
  <si>
    <t>Плитка рядовая "ласточкин хвост"</t>
  </si>
  <si>
    <t>240х52х15</t>
  </si>
  <si>
    <t>240х71х10</t>
  </si>
  <si>
    <t>240х71х15</t>
  </si>
  <si>
    <t>32 шт.</t>
  </si>
  <si>
    <t>Угловой элемент</t>
  </si>
  <si>
    <t>240х115х52/10</t>
  </si>
  <si>
    <t>0,5 кг/шт.</t>
  </si>
  <si>
    <t>10 шт.</t>
  </si>
  <si>
    <t>Угловой элемент "ласточкин хвост"</t>
  </si>
  <si>
    <t>240х115х52/15</t>
  </si>
  <si>
    <t>0,7 кг/шт.</t>
  </si>
  <si>
    <t>240х115х71/10</t>
  </si>
  <si>
    <t>0,6 кг/шт.</t>
  </si>
  <si>
    <t>240х115х71/15</t>
  </si>
  <si>
    <t>0,8 кг/шт.</t>
  </si>
  <si>
    <t>240х71х8</t>
  </si>
  <si>
    <t>60 шт.</t>
  </si>
  <si>
    <t>240х71х13</t>
  </si>
  <si>
    <t>36 шт.</t>
  </si>
  <si>
    <t>240х52х8</t>
  </si>
  <si>
    <t>240х52х13</t>
  </si>
  <si>
    <t>Угловой элемент - только гладкие</t>
  </si>
  <si>
    <t>240х71х14</t>
  </si>
  <si>
    <t>по запросу</t>
  </si>
  <si>
    <t>240х115х71/14</t>
  </si>
  <si>
    <t>240х52х13,5</t>
  </si>
  <si>
    <t>240х71х13,5</t>
  </si>
  <si>
    <t>240х115х10</t>
  </si>
  <si>
    <t>24 шт.</t>
  </si>
  <si>
    <t>240х115х52/13,5</t>
  </si>
  <si>
    <t>240х115х71/13,5</t>
  </si>
  <si>
    <t>300х150х10</t>
  </si>
  <si>
    <t>21 кг/м2</t>
  </si>
  <si>
    <t xml:space="preserve">Все цены указаны в у.е. </t>
  </si>
  <si>
    <t>У.Е. равно 1 ЕВРО в рублях по курсу ЦБ РФ на день оплаты.</t>
  </si>
  <si>
    <r>
      <t>шт. в м</t>
    </r>
    <r>
      <rPr>
        <b/>
        <i/>
        <u val="single"/>
        <vertAlign val="superscript"/>
        <sz val="8"/>
        <rFont val="Times New Roman"/>
        <family val="1"/>
      </rPr>
      <t>2</t>
    </r>
  </si>
  <si>
    <r>
      <t>вес 1 м</t>
    </r>
    <r>
      <rPr>
        <b/>
        <i/>
        <u val="single"/>
        <vertAlign val="superscript"/>
        <sz val="8"/>
        <rFont val="Times New Roman"/>
        <family val="1"/>
      </rPr>
      <t>2</t>
    </r>
    <r>
      <rPr>
        <b/>
        <i/>
        <u val="single"/>
        <sz val="8"/>
        <rFont val="Times New Roman"/>
        <family val="1"/>
      </rPr>
      <t>/шт.</t>
    </r>
  </si>
  <si>
    <r>
      <t>Стоимость м</t>
    </r>
    <r>
      <rPr>
        <b/>
        <i/>
        <u val="single"/>
        <vertAlign val="superscript"/>
        <sz val="8"/>
        <rFont val="Times New Roman"/>
        <family val="1"/>
      </rPr>
      <t>2</t>
    </r>
    <r>
      <rPr>
        <b/>
        <i/>
        <u val="single"/>
        <sz val="8"/>
        <rFont val="Times New Roman"/>
        <family val="1"/>
      </rPr>
      <t>/шт. (у.е.)</t>
    </r>
  </si>
  <si>
    <r>
      <t>ВНИМАНИЕ!!! При объеме заказа более 700 м</t>
    </r>
    <r>
      <rPr>
        <b/>
        <vertAlign val="superscript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 xml:space="preserve"> возможно </t>
    </r>
  </si>
  <si>
    <r>
      <t>17 кг/м</t>
    </r>
    <r>
      <rPr>
        <vertAlign val="superscript"/>
        <sz val="9"/>
        <rFont val="Arial"/>
        <family val="2"/>
      </rPr>
      <t>2</t>
    </r>
  </si>
  <si>
    <r>
      <t>25 кг/м</t>
    </r>
    <r>
      <rPr>
        <vertAlign val="superscript"/>
        <sz val="9"/>
        <rFont val="Arial"/>
        <family val="2"/>
      </rPr>
      <t>2</t>
    </r>
  </si>
  <si>
    <r>
      <t>18,5 кг/м</t>
    </r>
    <r>
      <rPr>
        <vertAlign val="superscript"/>
        <sz val="9"/>
        <rFont val="Arial"/>
        <family val="2"/>
      </rPr>
      <t>2</t>
    </r>
  </si>
  <si>
    <r>
      <t>26 кг/м</t>
    </r>
    <r>
      <rPr>
        <vertAlign val="superscript"/>
        <sz val="9"/>
        <rFont val="Arial"/>
        <family val="2"/>
      </rPr>
      <t>2</t>
    </r>
  </si>
  <si>
    <r>
      <t>14 кг/м</t>
    </r>
    <r>
      <rPr>
        <vertAlign val="superscript"/>
        <sz val="9"/>
        <rFont val="Arial"/>
        <family val="2"/>
      </rPr>
      <t>2</t>
    </r>
  </si>
  <si>
    <r>
      <t>24 кг/м</t>
    </r>
    <r>
      <rPr>
        <vertAlign val="superscript"/>
        <sz val="9"/>
        <rFont val="Arial"/>
        <family val="2"/>
      </rPr>
      <t>2</t>
    </r>
  </si>
  <si>
    <r>
      <t>23 кг/м</t>
    </r>
    <r>
      <rPr>
        <vertAlign val="superscript"/>
        <sz val="9"/>
        <rFont val="Arial"/>
        <family val="2"/>
      </rPr>
      <t>2</t>
    </r>
  </si>
  <si>
    <r>
      <t>19,5 кг/м</t>
    </r>
    <r>
      <rPr>
        <vertAlign val="superscript"/>
        <sz val="9"/>
        <rFont val="Arial"/>
        <family val="2"/>
      </rPr>
      <t>2</t>
    </r>
  </si>
  <si>
    <r>
      <t>30 кг/м</t>
    </r>
    <r>
      <rPr>
        <vertAlign val="superscript"/>
        <sz val="9"/>
        <rFont val="Arial"/>
        <family val="2"/>
      </rPr>
      <t>2</t>
    </r>
  </si>
  <si>
    <r>
      <t>20 кг/м</t>
    </r>
    <r>
      <rPr>
        <vertAlign val="superscript"/>
        <sz val="9"/>
        <rFont val="Arial"/>
        <family val="2"/>
      </rPr>
      <t>2</t>
    </r>
  </si>
  <si>
    <t xml:space="preserve">Серия «Rotbunt» (Struktur, Struktur besandet)  </t>
  </si>
  <si>
    <r>
      <t>15 кг/м</t>
    </r>
    <r>
      <rPr>
        <vertAlign val="superscript"/>
        <sz val="10"/>
        <rFont val="Arial"/>
        <family val="2"/>
      </rPr>
      <t>2</t>
    </r>
  </si>
  <si>
    <r>
      <t>23 кг/м</t>
    </r>
    <r>
      <rPr>
        <vertAlign val="superscript"/>
        <sz val="10"/>
        <rFont val="Arial"/>
        <family val="2"/>
      </rPr>
      <t>2</t>
    </r>
  </si>
  <si>
    <r>
      <t>14 кг/м</t>
    </r>
    <r>
      <rPr>
        <vertAlign val="superscript"/>
        <sz val="10"/>
        <rFont val="Arial"/>
        <family val="2"/>
      </rPr>
      <t>2</t>
    </r>
  </si>
  <si>
    <r>
      <t>24 кг/м</t>
    </r>
    <r>
      <rPr>
        <vertAlign val="superscript"/>
        <sz val="10"/>
        <rFont val="Arial"/>
        <family val="2"/>
      </rPr>
      <t>2</t>
    </r>
  </si>
  <si>
    <r>
      <t>шт. в м</t>
    </r>
    <r>
      <rPr>
        <b/>
        <i/>
        <u val="single"/>
        <vertAlign val="superscript"/>
        <sz val="9"/>
        <rFont val="Times New Roman"/>
        <family val="1"/>
      </rPr>
      <t>2</t>
    </r>
  </si>
  <si>
    <r>
      <t>вес 1 м</t>
    </r>
    <r>
      <rPr>
        <b/>
        <i/>
        <u val="single"/>
        <vertAlign val="superscript"/>
        <sz val="9"/>
        <rFont val="Times New Roman"/>
        <family val="1"/>
      </rPr>
      <t>2</t>
    </r>
    <r>
      <rPr>
        <b/>
        <i/>
        <u val="single"/>
        <sz val="9"/>
        <rFont val="Times New Roman"/>
        <family val="1"/>
      </rPr>
      <t>/шт.</t>
    </r>
  </si>
  <si>
    <r>
      <t>Стоимость м</t>
    </r>
    <r>
      <rPr>
        <b/>
        <i/>
        <u val="single"/>
        <vertAlign val="superscript"/>
        <sz val="9"/>
        <rFont val="Times New Roman"/>
        <family val="1"/>
      </rPr>
      <t>2</t>
    </r>
    <r>
      <rPr>
        <b/>
        <i/>
        <u val="single"/>
        <sz val="9"/>
        <rFont val="Times New Roman"/>
        <family val="1"/>
      </rPr>
      <t>/шт. (у.е.)</t>
    </r>
  </si>
  <si>
    <t xml:space="preserve">1. Серия «Quaranit» (Malta, Nordkap - glatt/ struktur/ genarbt)  </t>
  </si>
  <si>
    <t xml:space="preserve">2. Серия «Quaranit» (Lanzarote - glatt/ struktur/ genarbt)  </t>
  </si>
  <si>
    <t xml:space="preserve">3. Серия «Austria» (Salzburg, Kitzbühel)  </t>
  </si>
  <si>
    <t xml:space="preserve">5. Цвет: Texel (glatt) </t>
  </si>
  <si>
    <t>6. Серия «Naturbrand» (glatt)</t>
  </si>
  <si>
    <t xml:space="preserve">7. Серия «Weiß» (Weiß Struktur, Weiss genarbt)  </t>
  </si>
  <si>
    <t xml:space="preserve">8. Серия «Piz» (Kesch glatt/str., Cordoba glatt/str., Duan glatt/str., Tasna glatt/str.)  </t>
  </si>
  <si>
    <t xml:space="preserve">9. Серия «Objekta» (Beige, Sandgelb, Braun, Grau glatt/ struktur/ genarbt)  </t>
  </si>
  <si>
    <t xml:space="preserve">10. Цвета: Borkum, Baltrum, Juist, Gotland (glatt/ stuktur/ genarbt). </t>
  </si>
  <si>
    <t xml:space="preserve">11. Цвет:  Aubergine (glatt/ stuktur/ genarbt). </t>
  </si>
  <si>
    <t xml:space="preserve">12. Серия «Granit» (Granit Grau, Granit Rot, Vesuv)  </t>
  </si>
  <si>
    <t>13. Серия «Schuttorf» (R 7558 "Grafschafter" Landhaus rot-bunt wasserstrich, R 0858 "Grafschafter" Rot-Kohlebrand wasserstrich, R 0954 schwarz-blau-bunt geflammt glatt, R 8954 schwarz-blau-bunt geflammt Kohlebrand glatt, R 7554 "Norderney" rot-bunt Schmolz glatt, R 1875 "Wittenburg" Kohlebrand mit Sinterschmolz, R 0854 Rot-Kohlebrand glatt, R 8354 Gelb-Kohlebrand glatt)</t>
  </si>
  <si>
    <t>14. Глазурованная плитка. Цвета: Weiss 300, Gelb 310, Orange 320, Rot 330, Hellblau 340, Dunkelblau 350, Gruen 360, Braun 370, Dunkelgrau 380, Schwarz 390</t>
  </si>
  <si>
    <t>15. Плитка для облицовки цоколя. Цвета: Granit Vesuv, Feuerland</t>
  </si>
  <si>
    <t xml:space="preserve">Серия «Objekta» Braun (glatt / genarbt)  </t>
  </si>
  <si>
    <t xml:space="preserve">Серия «Objekta» Beige (glatt / genarbt)  </t>
  </si>
  <si>
    <t xml:space="preserve">спецпредложение -2011!  </t>
  </si>
  <si>
    <t xml:space="preserve">действителен с 14.03.2011 г. </t>
  </si>
  <si>
    <t xml:space="preserve">4. Серия «Antik» (Weinrot, Sandstein, Kupfer, Mangan)  </t>
  </si>
  <si>
    <r>
      <t xml:space="preserve">Прайс-лист на </t>
    </r>
    <r>
      <rPr>
        <b/>
        <u val="single"/>
        <sz val="12"/>
        <color indexed="12"/>
        <rFont val="Arial"/>
        <family val="2"/>
      </rPr>
      <t>ОБЛИЦОВОЧНУЮ ПЛИТКУ</t>
    </r>
    <r>
      <rPr>
        <b/>
        <sz val="12"/>
        <color indexed="12"/>
        <rFont val="Arial"/>
        <family val="2"/>
      </rPr>
      <t xml:space="preserve"> «под кирпич» </t>
    </r>
    <r>
      <rPr>
        <b/>
        <sz val="12"/>
        <color indexed="10"/>
        <rFont val="Arial"/>
        <family val="2"/>
      </rPr>
      <t>«ABC-Klinkergruppe»</t>
    </r>
  </si>
  <si>
    <t xml:space="preserve">   </t>
  </si>
  <si>
    <t>ООО "Лидердом"</t>
  </si>
  <si>
    <t>www.liderdom.com</t>
  </si>
  <si>
    <t>Санкт-Петербург, Дибуновская, д.50, офис 203</t>
  </si>
  <si>
    <t>т.(812) 642-29-29, 642-28-28</t>
  </si>
  <si>
    <t>e-mail: info@liderdom.com</t>
  </si>
  <si>
    <t>т.(495) 723-53-60</t>
  </si>
  <si>
    <t>e-mail: infom@liderdom.com</t>
  </si>
  <si>
    <t>Москва, Волоколамское шоссе, д.2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</si>
</sst>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[$€-1]"/>
    <numFmt numFmtId="169" formatCode="#,##0.00&quot;р.&quot;"/>
    <numFmt numFmtId="170" formatCode="#,##0.00_р_."/>
    <numFmt numFmtId="171" formatCode="_-[$€-2]\ * #,##0.00_-;\-[$€-2]\ * #,##0.00_-;_-[$€-2]\ 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i/>
      <sz val="14"/>
      <color indexed="10"/>
      <name val="Arial"/>
      <family val="2"/>
    </font>
    <font>
      <b/>
      <i/>
      <u val="single"/>
      <sz val="8"/>
      <name val="Times New Roman"/>
      <family val="1"/>
    </font>
    <font>
      <b/>
      <i/>
      <u val="single"/>
      <vertAlign val="superscript"/>
      <sz val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i/>
      <sz val="6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8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12"/>
      <color indexed="9"/>
      <name val="Arial Cyr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vertAlign val="superscript"/>
      <sz val="10"/>
      <name val="Arial"/>
      <family val="2"/>
    </font>
    <font>
      <b/>
      <i/>
      <u val="single"/>
      <sz val="9"/>
      <name val="Times New Roman"/>
      <family val="1"/>
    </font>
    <font>
      <b/>
      <i/>
      <u val="single"/>
      <vertAlign val="superscript"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31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/>
    </xf>
    <xf numFmtId="2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/>
    </xf>
    <xf numFmtId="4" fontId="25" fillId="0" borderId="10" xfId="0" applyNumberFormat="1" applyFont="1" applyFill="1" applyBorder="1" applyAlignment="1">
      <alignment horizontal="center" vertical="top" wrapText="1"/>
    </xf>
    <xf numFmtId="169" fontId="25" fillId="0" borderId="10" xfId="0" applyNumberFormat="1" applyFont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169" fontId="25" fillId="0" borderId="0" xfId="0" applyNumberFormat="1" applyFont="1" applyBorder="1" applyAlignment="1">
      <alignment horizontal="center" vertical="top" wrapText="1"/>
    </xf>
    <xf numFmtId="2" fontId="25" fillId="0" borderId="1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Border="1" applyAlignment="1">
      <alignment horizontal="center" vertical="top" wrapText="1"/>
    </xf>
    <xf numFmtId="0" fontId="3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2" fontId="40" fillId="0" borderId="0" xfId="0" applyNumberFormat="1" applyFont="1" applyFill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169" fontId="24" fillId="0" borderId="10" xfId="0" applyNumberFormat="1" applyFont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2" fontId="45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19" fillId="0" borderId="12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27" fillId="22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8" fillId="17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20" fillId="0" borderId="16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51" fillId="0" borderId="0" xfId="42" applyFont="1" applyFill="1" applyAlignment="1" applyProtection="1">
      <alignment/>
      <protection/>
    </xf>
    <xf numFmtId="0" fontId="3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0</xdr:col>
      <xdr:colOff>2600325</xdr:colOff>
      <xdr:row>6</xdr:row>
      <xdr:rowOff>9525</xdr:rowOff>
    </xdr:to>
    <xdr:pic>
      <xdr:nvPicPr>
        <xdr:cNvPr id="1" name="Picture 3" descr="лого от фрилансера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2400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derd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36.75390625" style="0" customWidth="1"/>
    <col min="2" max="2" width="15.00390625" style="0" customWidth="1"/>
    <col min="3" max="3" width="8.875" style="0" customWidth="1"/>
    <col min="4" max="4" width="11.875" style="0" customWidth="1"/>
    <col min="5" max="5" width="10.75390625" style="12" customWidth="1"/>
    <col min="6" max="6" width="9.25390625" style="0" customWidth="1"/>
    <col min="7" max="7" width="11.375" style="0" customWidth="1"/>
    <col min="8" max="8" width="9.125" style="11" customWidth="1"/>
  </cols>
  <sheetData>
    <row r="1" spans="1:7" ht="12.75">
      <c r="A1" s="60"/>
      <c r="B1" s="90" t="s">
        <v>92</v>
      </c>
      <c r="C1" s="62" t="s">
        <v>91</v>
      </c>
      <c r="D1" s="62"/>
      <c r="E1" s="62"/>
      <c r="F1" s="62"/>
      <c r="G1" s="62"/>
    </row>
    <row r="2" spans="1:7" ht="12.75">
      <c r="A2" s="88"/>
      <c r="B2" s="91" t="s">
        <v>93</v>
      </c>
      <c r="C2" s="89"/>
      <c r="D2" s="89"/>
      <c r="E2" s="89"/>
      <c r="F2" s="89"/>
      <c r="G2" s="89"/>
    </row>
    <row r="3" spans="1:7" ht="12.75">
      <c r="A3" s="88"/>
      <c r="B3" s="90" t="s">
        <v>94</v>
      </c>
      <c r="C3" s="89"/>
      <c r="D3" s="89"/>
      <c r="E3" s="89"/>
      <c r="F3" s="89"/>
      <c r="G3" s="89"/>
    </row>
    <row r="4" spans="1:7" ht="12.75">
      <c r="A4" s="88"/>
      <c r="B4" s="90" t="s">
        <v>95</v>
      </c>
      <c r="C4" s="89"/>
      <c r="D4" s="89"/>
      <c r="E4" s="89"/>
      <c r="F4" s="89"/>
      <c r="G4" s="89"/>
    </row>
    <row r="5" spans="1:7" ht="12.75">
      <c r="A5" s="88"/>
      <c r="B5" s="90" t="s">
        <v>96</v>
      </c>
      <c r="C5" s="89"/>
      <c r="D5" s="89"/>
      <c r="E5" s="89"/>
      <c r="F5" s="89"/>
      <c r="G5" s="89"/>
    </row>
    <row r="6" spans="1:7" ht="12.75">
      <c r="A6" s="88"/>
      <c r="B6" s="90" t="s">
        <v>99</v>
      </c>
      <c r="C6" s="89"/>
      <c r="D6" s="89"/>
      <c r="E6" s="89"/>
      <c r="F6" s="89"/>
      <c r="G6" s="89"/>
    </row>
    <row r="7" spans="1:7" ht="12.75">
      <c r="A7" s="88"/>
      <c r="B7" s="90" t="s">
        <v>97</v>
      </c>
      <c r="C7" s="89"/>
      <c r="D7" s="89"/>
      <c r="E7" s="89"/>
      <c r="F7" s="89"/>
      <c r="G7" s="89"/>
    </row>
    <row r="8" spans="1:7" ht="13.5" thickBot="1">
      <c r="A8" s="87"/>
      <c r="B8" s="92" t="s">
        <v>98</v>
      </c>
      <c r="C8" s="87"/>
      <c r="D8" s="87"/>
      <c r="E8" s="87"/>
      <c r="F8" s="87"/>
      <c r="G8" s="87"/>
    </row>
    <row r="9" spans="1:6" ht="13.5" customHeight="1">
      <c r="A9" s="1"/>
      <c r="B9" s="1"/>
      <c r="C9" s="1"/>
      <c r="D9" s="1"/>
      <c r="E9" s="2"/>
      <c r="F9" s="1"/>
    </row>
    <row r="10" spans="1:7" ht="15.75">
      <c r="A10" s="83" t="s">
        <v>90</v>
      </c>
      <c r="B10" s="83"/>
      <c r="C10" s="83"/>
      <c r="D10" s="83"/>
      <c r="E10" s="83"/>
      <c r="F10" s="83"/>
      <c r="G10" s="83"/>
    </row>
    <row r="11" spans="4:7" ht="12.75">
      <c r="D11" s="80" t="s">
        <v>88</v>
      </c>
      <c r="E11" s="80"/>
      <c r="F11" s="80"/>
      <c r="G11" s="80"/>
    </row>
    <row r="12" spans="4:7" ht="12.75">
      <c r="D12" s="3"/>
      <c r="E12" s="3"/>
      <c r="F12" s="3"/>
      <c r="G12" s="3"/>
    </row>
    <row r="13" spans="1:7" ht="18.75">
      <c r="A13" s="81" t="s">
        <v>87</v>
      </c>
      <c r="B13" s="81"/>
      <c r="C13" s="81"/>
      <c r="D13" s="81"/>
      <c r="E13" s="81"/>
      <c r="F13" s="81"/>
      <c r="G13" s="81"/>
    </row>
    <row r="14" spans="1:7" ht="18.75">
      <c r="A14" s="54"/>
      <c r="B14" s="54"/>
      <c r="C14" s="54"/>
      <c r="D14" s="54"/>
      <c r="E14" s="54"/>
      <c r="F14" s="54"/>
      <c r="G14" s="54"/>
    </row>
    <row r="15" spans="1:7" ht="18.75">
      <c r="A15" s="82" t="s">
        <v>0</v>
      </c>
      <c r="B15" s="82"/>
      <c r="C15" s="82"/>
      <c r="D15" s="82"/>
      <c r="E15" s="82"/>
      <c r="F15" s="82"/>
      <c r="G15" s="82"/>
    </row>
    <row r="16" spans="1:7" ht="24" customHeight="1">
      <c r="A16" s="65" t="s">
        <v>1</v>
      </c>
      <c r="B16" s="63" t="s">
        <v>2</v>
      </c>
      <c r="C16" s="65" t="s">
        <v>49</v>
      </c>
      <c r="D16" s="65" t="s">
        <v>50</v>
      </c>
      <c r="E16" s="66" t="s">
        <v>51</v>
      </c>
      <c r="F16" s="67" t="s">
        <v>3</v>
      </c>
      <c r="G16" s="67" t="s">
        <v>4</v>
      </c>
    </row>
    <row r="17" spans="1:7" ht="9.75" customHeight="1">
      <c r="A17" s="65"/>
      <c r="B17" s="64"/>
      <c r="C17" s="65"/>
      <c r="D17" s="65"/>
      <c r="E17" s="66"/>
      <c r="F17" s="67"/>
      <c r="G17" s="67"/>
    </row>
    <row r="18" spans="1:7" ht="15">
      <c r="A18" s="32" t="s">
        <v>5</v>
      </c>
      <c r="B18" s="34" t="s">
        <v>6</v>
      </c>
      <c r="C18" s="34">
        <v>48</v>
      </c>
      <c r="D18" s="34" t="s">
        <v>7</v>
      </c>
      <c r="E18" s="35">
        <v>22</v>
      </c>
      <c r="F18" s="36" t="s">
        <v>8</v>
      </c>
      <c r="G18" s="40">
        <f>68/48*E18</f>
        <v>31.166666666666668</v>
      </c>
    </row>
    <row r="19" spans="1:8" s="42" customFormat="1" ht="14.25" customHeight="1">
      <c r="A19" s="56"/>
      <c r="B19" s="57"/>
      <c r="C19" s="57"/>
      <c r="D19" s="57"/>
      <c r="E19" s="45"/>
      <c r="F19" s="58"/>
      <c r="G19" s="46"/>
      <c r="H19" s="55"/>
    </row>
    <row r="20" spans="1:8" s="42" customFormat="1" ht="14.25" customHeight="1">
      <c r="A20" s="84" t="s">
        <v>85</v>
      </c>
      <c r="B20" s="85"/>
      <c r="C20" s="85"/>
      <c r="D20" s="85"/>
      <c r="E20" s="85"/>
      <c r="F20" s="85"/>
      <c r="G20" s="86"/>
      <c r="H20" s="55"/>
    </row>
    <row r="21" spans="1:11" ht="14.25" customHeight="1">
      <c r="A21" s="65" t="s">
        <v>1</v>
      </c>
      <c r="B21" s="63" t="s">
        <v>2</v>
      </c>
      <c r="C21" s="65" t="s">
        <v>49</v>
      </c>
      <c r="D21" s="65" t="s">
        <v>50</v>
      </c>
      <c r="E21" s="66" t="s">
        <v>51</v>
      </c>
      <c r="F21" s="67" t="s">
        <v>3</v>
      </c>
      <c r="G21" s="67" t="s">
        <v>4</v>
      </c>
      <c r="K21" s="8"/>
    </row>
    <row r="22" spans="1:11" ht="14.25" customHeight="1">
      <c r="A22" s="65"/>
      <c r="B22" s="64"/>
      <c r="C22" s="65"/>
      <c r="D22" s="65"/>
      <c r="E22" s="66"/>
      <c r="F22" s="67"/>
      <c r="G22" s="67"/>
      <c r="K22" s="8"/>
    </row>
    <row r="23" spans="1:11" ht="15">
      <c r="A23" s="33" t="s">
        <v>10</v>
      </c>
      <c r="B23" s="39" t="s">
        <v>6</v>
      </c>
      <c r="C23" s="39">
        <v>48</v>
      </c>
      <c r="D23" s="34" t="s">
        <v>7</v>
      </c>
      <c r="E23" s="35">
        <v>22.42857142857143</v>
      </c>
      <c r="F23" s="40" t="s">
        <v>8</v>
      </c>
      <c r="G23" s="40">
        <f>68/48*E23</f>
        <v>31.77380952380953</v>
      </c>
      <c r="K23" s="8"/>
    </row>
    <row r="24" spans="1:11" ht="14.25" customHeight="1">
      <c r="A24" s="56"/>
      <c r="B24" s="57"/>
      <c r="C24" s="57"/>
      <c r="D24" s="57"/>
      <c r="E24" s="45"/>
      <c r="F24" s="58"/>
      <c r="G24" s="46"/>
      <c r="K24" s="8"/>
    </row>
    <row r="25" spans="1:11" ht="14.25" customHeight="1">
      <c r="A25" s="84" t="s">
        <v>86</v>
      </c>
      <c r="B25" s="85"/>
      <c r="C25" s="85"/>
      <c r="D25" s="85"/>
      <c r="E25" s="85"/>
      <c r="F25" s="85"/>
      <c r="G25" s="86"/>
      <c r="K25" s="8"/>
    </row>
    <row r="26" spans="1:11" ht="14.25" customHeight="1">
      <c r="A26" s="65" t="s">
        <v>1</v>
      </c>
      <c r="B26" s="63" t="s">
        <v>2</v>
      </c>
      <c r="C26" s="65" t="s">
        <v>49</v>
      </c>
      <c r="D26" s="65" t="s">
        <v>50</v>
      </c>
      <c r="E26" s="66" t="s">
        <v>51</v>
      </c>
      <c r="F26" s="67" t="s">
        <v>3</v>
      </c>
      <c r="G26" s="67" t="s">
        <v>4</v>
      </c>
      <c r="K26" s="8"/>
    </row>
    <row r="27" spans="1:11" ht="14.25" customHeight="1">
      <c r="A27" s="65"/>
      <c r="B27" s="64"/>
      <c r="C27" s="65"/>
      <c r="D27" s="65"/>
      <c r="E27" s="66"/>
      <c r="F27" s="67"/>
      <c r="G27" s="67"/>
      <c r="K27" s="8"/>
    </row>
    <row r="28" spans="1:11" ht="15">
      <c r="A28" s="33" t="s">
        <v>10</v>
      </c>
      <c r="B28" s="39" t="s">
        <v>6</v>
      </c>
      <c r="C28" s="39">
        <v>48</v>
      </c>
      <c r="D28" s="34" t="s">
        <v>7</v>
      </c>
      <c r="E28" s="35">
        <v>23.71428571428572</v>
      </c>
      <c r="F28" s="40" t="s">
        <v>8</v>
      </c>
      <c r="G28" s="40">
        <f>68/48*E28</f>
        <v>33.5952380952381</v>
      </c>
      <c r="K28" s="8"/>
    </row>
    <row r="29" spans="1:11" ht="14.25" customHeight="1">
      <c r="A29" s="78"/>
      <c r="B29" s="78"/>
      <c r="C29" s="79"/>
      <c r="D29" s="79"/>
      <c r="E29" s="79"/>
      <c r="F29" s="79"/>
      <c r="G29" s="79"/>
      <c r="K29" s="8"/>
    </row>
    <row r="30" spans="1:11" ht="14.25" customHeight="1">
      <c r="A30" s="31" t="s">
        <v>63</v>
      </c>
      <c r="B30" s="37"/>
      <c r="C30" s="30"/>
      <c r="D30" s="30"/>
      <c r="E30" s="38"/>
      <c r="F30" s="38"/>
      <c r="G30" s="38"/>
      <c r="K30" s="8"/>
    </row>
    <row r="31" spans="1:11" ht="14.25" customHeight="1">
      <c r="A31" s="71" t="s">
        <v>1</v>
      </c>
      <c r="B31" s="69" t="s">
        <v>2</v>
      </c>
      <c r="C31" s="71" t="s">
        <v>68</v>
      </c>
      <c r="D31" s="71" t="s">
        <v>69</v>
      </c>
      <c r="E31" s="68" t="s">
        <v>70</v>
      </c>
      <c r="F31" s="68" t="s">
        <v>3</v>
      </c>
      <c r="G31" s="68" t="s">
        <v>4</v>
      </c>
      <c r="K31" s="8"/>
    </row>
    <row r="32" spans="1:7" ht="12.75">
      <c r="A32" s="71"/>
      <c r="B32" s="70"/>
      <c r="C32" s="71"/>
      <c r="D32" s="71"/>
      <c r="E32" s="68"/>
      <c r="F32" s="68"/>
      <c r="G32" s="68"/>
    </row>
    <row r="33" spans="1:7" ht="15">
      <c r="A33" s="33" t="s">
        <v>10</v>
      </c>
      <c r="B33" s="39" t="s">
        <v>33</v>
      </c>
      <c r="C33" s="39">
        <v>64</v>
      </c>
      <c r="D33" s="39" t="s">
        <v>64</v>
      </c>
      <c r="E33" s="35">
        <v>25.2</v>
      </c>
      <c r="F33" s="40" t="s">
        <v>30</v>
      </c>
      <c r="G33" s="40">
        <f>60/64*E33</f>
        <v>23.625</v>
      </c>
    </row>
    <row r="34" spans="1:8" s="42" customFormat="1" ht="30">
      <c r="A34" s="33" t="s">
        <v>13</v>
      </c>
      <c r="B34" s="39" t="s">
        <v>34</v>
      </c>
      <c r="C34" s="39">
        <v>64</v>
      </c>
      <c r="D34" s="39" t="s">
        <v>65</v>
      </c>
      <c r="E34" s="35">
        <v>35.41428571428572</v>
      </c>
      <c r="F34" s="40"/>
      <c r="G34" s="40"/>
      <c r="H34" s="55"/>
    </row>
    <row r="35" spans="1:8" s="42" customFormat="1" ht="15">
      <c r="A35" s="33" t="s">
        <v>10</v>
      </c>
      <c r="B35" s="39" t="s">
        <v>29</v>
      </c>
      <c r="C35" s="39">
        <v>48</v>
      </c>
      <c r="D35" s="39" t="s">
        <v>66</v>
      </c>
      <c r="E35" s="35">
        <v>25.2</v>
      </c>
      <c r="F35" s="40" t="s">
        <v>30</v>
      </c>
      <c r="G35" s="40">
        <f>60/48*E35</f>
        <v>31.5</v>
      </c>
      <c r="H35" s="55"/>
    </row>
    <row r="36" spans="1:8" s="12" customFormat="1" ht="30">
      <c r="A36" s="33" t="s">
        <v>13</v>
      </c>
      <c r="B36" s="39" t="s">
        <v>31</v>
      </c>
      <c r="C36" s="39">
        <v>48</v>
      </c>
      <c r="D36" s="39" t="s">
        <v>67</v>
      </c>
      <c r="E36" s="35">
        <v>35.41428571428572</v>
      </c>
      <c r="F36" s="40" t="s">
        <v>32</v>
      </c>
      <c r="G36" s="40">
        <f>36/48*E36</f>
        <v>26.56071428571429</v>
      </c>
      <c r="H36" s="10"/>
    </row>
    <row r="37" spans="1:8" ht="12.75">
      <c r="A37" s="41"/>
      <c r="B37" s="41"/>
      <c r="C37" s="41"/>
      <c r="D37" s="41"/>
      <c r="E37" s="41"/>
      <c r="F37" s="41"/>
      <c r="G37" s="41"/>
      <c r="H37" s="10"/>
    </row>
    <row r="38" spans="1:8" s="12" customFormat="1" ht="15">
      <c r="A38" s="43"/>
      <c r="B38" s="44"/>
      <c r="C38" s="44"/>
      <c r="D38" s="44"/>
      <c r="E38" s="45"/>
      <c r="F38" s="46"/>
      <c r="G38" s="46"/>
      <c r="H38" s="10"/>
    </row>
    <row r="39" spans="1:8" ht="21">
      <c r="A39" s="72" t="s">
        <v>52</v>
      </c>
      <c r="B39" s="72"/>
      <c r="C39" s="72"/>
      <c r="D39" s="72"/>
      <c r="E39" s="72"/>
      <c r="F39" s="72"/>
      <c r="G39" s="72"/>
      <c r="H39" s="10"/>
    </row>
    <row r="40" spans="1:7" ht="18">
      <c r="A40" s="72" t="s">
        <v>9</v>
      </c>
      <c r="B40" s="72"/>
      <c r="C40" s="72"/>
      <c r="D40" s="72"/>
      <c r="E40" s="72"/>
      <c r="F40" s="72"/>
      <c r="G40" s="72"/>
    </row>
    <row r="42" spans="1:7" ht="15">
      <c r="A42" s="48" t="s">
        <v>71</v>
      </c>
      <c r="B42" s="48"/>
      <c r="C42" s="49"/>
      <c r="D42" s="49"/>
      <c r="E42" s="49"/>
      <c r="F42" s="49"/>
      <c r="G42" s="49"/>
    </row>
    <row r="43" spans="1:7" ht="12.75">
      <c r="A43" s="65" t="s">
        <v>1</v>
      </c>
      <c r="B43" s="63" t="s">
        <v>2</v>
      </c>
      <c r="C43" s="65" t="s">
        <v>49</v>
      </c>
      <c r="D43" s="65" t="s">
        <v>50</v>
      </c>
      <c r="E43" s="66" t="s">
        <v>51</v>
      </c>
      <c r="F43" s="67" t="s">
        <v>3</v>
      </c>
      <c r="G43" s="67" t="s">
        <v>4</v>
      </c>
    </row>
    <row r="44" spans="1:7" ht="45" customHeight="1">
      <c r="A44" s="65"/>
      <c r="B44" s="64"/>
      <c r="C44" s="65"/>
      <c r="D44" s="65"/>
      <c r="E44" s="66"/>
      <c r="F44" s="67"/>
      <c r="G44" s="67"/>
    </row>
    <row r="45" spans="1:8" s="12" customFormat="1" ht="14.25">
      <c r="A45" s="50" t="s">
        <v>10</v>
      </c>
      <c r="B45" s="51" t="s">
        <v>11</v>
      </c>
      <c r="C45" s="51">
        <v>64</v>
      </c>
      <c r="D45" s="51" t="s">
        <v>53</v>
      </c>
      <c r="E45" s="6">
        <v>27.671428571428574</v>
      </c>
      <c r="F45" s="51" t="s">
        <v>12</v>
      </c>
      <c r="G45" s="52">
        <f>48/64*E45</f>
        <v>20.75357142857143</v>
      </c>
      <c r="H45" s="10"/>
    </row>
    <row r="46" spans="1:7" ht="14.25">
      <c r="A46" s="4" t="s">
        <v>13</v>
      </c>
      <c r="B46" s="5" t="s">
        <v>14</v>
      </c>
      <c r="C46" s="5">
        <v>64</v>
      </c>
      <c r="D46" s="5" t="s">
        <v>54</v>
      </c>
      <c r="E46" s="6">
        <v>35.41428571428572</v>
      </c>
      <c r="F46" s="5"/>
      <c r="G46" s="7"/>
    </row>
    <row r="47" spans="1:7" ht="14.25">
      <c r="A47" s="50" t="s">
        <v>10</v>
      </c>
      <c r="B47" s="51" t="s">
        <v>15</v>
      </c>
      <c r="C47" s="51">
        <v>48</v>
      </c>
      <c r="D47" s="51" t="s">
        <v>55</v>
      </c>
      <c r="E47" s="6">
        <v>27.671428571428574</v>
      </c>
      <c r="F47" s="51" t="s">
        <v>12</v>
      </c>
      <c r="G47" s="52">
        <f>48/48*E47</f>
        <v>27.671428571428574</v>
      </c>
    </row>
    <row r="48" spans="1:8" s="12" customFormat="1" ht="14.25">
      <c r="A48" s="4" t="s">
        <v>13</v>
      </c>
      <c r="B48" s="5" t="s">
        <v>16</v>
      </c>
      <c r="C48" s="5">
        <v>48</v>
      </c>
      <c r="D48" s="5" t="s">
        <v>56</v>
      </c>
      <c r="E48" s="6">
        <v>35.41428571428572</v>
      </c>
      <c r="F48" s="5" t="s">
        <v>17</v>
      </c>
      <c r="G48" s="7">
        <f>32/48*E48</f>
        <v>23.60952380952381</v>
      </c>
      <c r="H48" s="10"/>
    </row>
    <row r="49" spans="1:8" ht="14.25">
      <c r="A49" s="50" t="s">
        <v>18</v>
      </c>
      <c r="B49" s="51" t="s">
        <v>19</v>
      </c>
      <c r="C49" s="51"/>
      <c r="D49" s="51" t="s">
        <v>20</v>
      </c>
      <c r="E49" s="6">
        <v>3.342857142857143</v>
      </c>
      <c r="F49" s="51" t="s">
        <v>21</v>
      </c>
      <c r="G49" s="52">
        <f>E49*10</f>
        <v>33.42857142857143</v>
      </c>
      <c r="H49" s="10"/>
    </row>
    <row r="50" spans="1:8" s="12" customFormat="1" ht="14.25">
      <c r="A50" s="50" t="s">
        <v>22</v>
      </c>
      <c r="B50" s="51" t="s">
        <v>23</v>
      </c>
      <c r="C50" s="51"/>
      <c r="D50" s="51" t="s">
        <v>24</v>
      </c>
      <c r="E50" s="6">
        <v>3.6</v>
      </c>
      <c r="F50" s="51"/>
      <c r="G50" s="52"/>
      <c r="H50" s="10"/>
    </row>
    <row r="51" spans="1:8" ht="14.25">
      <c r="A51" s="50" t="s">
        <v>18</v>
      </c>
      <c r="B51" s="51" t="s">
        <v>25</v>
      </c>
      <c r="C51" s="51"/>
      <c r="D51" s="51" t="s">
        <v>26</v>
      </c>
      <c r="E51" s="6">
        <v>3.342857142857143</v>
      </c>
      <c r="F51" s="51" t="s">
        <v>21</v>
      </c>
      <c r="G51" s="52">
        <f>E51*10</f>
        <v>33.42857142857143</v>
      </c>
      <c r="H51" s="10"/>
    </row>
    <row r="52" spans="1:8" s="59" customFormat="1" ht="14.25">
      <c r="A52" s="50" t="s">
        <v>22</v>
      </c>
      <c r="B52" s="51" t="s">
        <v>27</v>
      </c>
      <c r="C52" s="51"/>
      <c r="D52" s="51" t="s">
        <v>28</v>
      </c>
      <c r="E52" s="6">
        <v>3.6</v>
      </c>
      <c r="F52" s="51"/>
      <c r="G52" s="52"/>
      <c r="H52" s="10"/>
    </row>
    <row r="53" spans="1:8" s="59" customFormat="1" ht="14.25">
      <c r="A53" s="13"/>
      <c r="B53" s="14"/>
      <c r="C53" s="14"/>
      <c r="D53" s="14"/>
      <c r="E53" s="15"/>
      <c r="F53" s="14"/>
      <c r="G53" s="16"/>
      <c r="H53" s="10"/>
    </row>
    <row r="54" spans="1:8" s="59" customFormat="1" ht="15">
      <c r="A54" s="48" t="s">
        <v>72</v>
      </c>
      <c r="B54" s="48"/>
      <c r="C54" s="49"/>
      <c r="D54" s="49"/>
      <c r="E54" s="49"/>
      <c r="F54" s="49"/>
      <c r="G54" s="49"/>
      <c r="H54" s="10"/>
    </row>
    <row r="55" spans="1:8" s="59" customFormat="1" ht="12.75">
      <c r="A55" s="65" t="s">
        <v>1</v>
      </c>
      <c r="B55" s="63" t="s">
        <v>2</v>
      </c>
      <c r="C55" s="65" t="s">
        <v>49</v>
      </c>
      <c r="D55" s="65" t="s">
        <v>50</v>
      </c>
      <c r="E55" s="66" t="s">
        <v>51</v>
      </c>
      <c r="F55" s="67" t="s">
        <v>3</v>
      </c>
      <c r="G55" s="67" t="s">
        <v>4</v>
      </c>
      <c r="H55" s="10"/>
    </row>
    <row r="56" spans="1:7" ht="12.75">
      <c r="A56" s="65"/>
      <c r="B56" s="64"/>
      <c r="C56" s="65"/>
      <c r="D56" s="65"/>
      <c r="E56" s="66"/>
      <c r="F56" s="67"/>
      <c r="G56" s="67"/>
    </row>
    <row r="57" spans="1:8" s="12" customFormat="1" ht="14.25">
      <c r="A57" s="50" t="s">
        <v>10</v>
      </c>
      <c r="B57" s="51" t="s">
        <v>11</v>
      </c>
      <c r="C57" s="51">
        <v>64</v>
      </c>
      <c r="D57" s="51" t="s">
        <v>53</v>
      </c>
      <c r="E57" s="6">
        <v>28.38571428571429</v>
      </c>
      <c r="F57" s="51" t="s">
        <v>12</v>
      </c>
      <c r="G57" s="52">
        <f>48/64*E57</f>
        <v>21.289285714285718</v>
      </c>
      <c r="H57" s="10"/>
    </row>
    <row r="58" spans="1:7" ht="12.75" customHeight="1">
      <c r="A58" s="4" t="s">
        <v>13</v>
      </c>
      <c r="B58" s="5" t="s">
        <v>14</v>
      </c>
      <c r="C58" s="5">
        <v>64</v>
      </c>
      <c r="D58" s="5" t="s">
        <v>54</v>
      </c>
      <c r="E58" s="6">
        <v>35.41428571428572</v>
      </c>
      <c r="F58" s="5"/>
      <c r="G58" s="7"/>
    </row>
    <row r="59" spans="1:7" ht="14.25">
      <c r="A59" s="50" t="s">
        <v>10</v>
      </c>
      <c r="B59" s="51" t="s">
        <v>15</v>
      </c>
      <c r="C59" s="51">
        <v>48</v>
      </c>
      <c r="D59" s="51" t="s">
        <v>55</v>
      </c>
      <c r="E59" s="6">
        <v>28.38571428571429</v>
      </c>
      <c r="F59" s="51" t="s">
        <v>12</v>
      </c>
      <c r="G59" s="52">
        <f>48/48*E59</f>
        <v>28.38571428571429</v>
      </c>
    </row>
    <row r="60" spans="1:8" s="12" customFormat="1" ht="14.25">
      <c r="A60" s="4" t="s">
        <v>13</v>
      </c>
      <c r="B60" s="5" t="s">
        <v>16</v>
      </c>
      <c r="C60" s="5">
        <v>48</v>
      </c>
      <c r="D60" s="5" t="s">
        <v>56</v>
      </c>
      <c r="E60" s="6">
        <v>35.41428571428572</v>
      </c>
      <c r="F60" s="5" t="s">
        <v>17</v>
      </c>
      <c r="G60" s="7">
        <f>32/48*E60</f>
        <v>23.60952380952381</v>
      </c>
      <c r="H60" s="10"/>
    </row>
    <row r="61" spans="1:8" ht="14.25">
      <c r="A61" s="50" t="s">
        <v>18</v>
      </c>
      <c r="B61" s="51" t="s">
        <v>19</v>
      </c>
      <c r="C61" s="51"/>
      <c r="D61" s="51" t="s">
        <v>20</v>
      </c>
      <c r="E61" s="6">
        <v>3.342857142857143</v>
      </c>
      <c r="F61" s="51" t="s">
        <v>21</v>
      </c>
      <c r="G61" s="52">
        <f>E61*10</f>
        <v>33.42857142857143</v>
      </c>
      <c r="H61" s="10"/>
    </row>
    <row r="62" spans="1:8" s="12" customFormat="1" ht="14.25">
      <c r="A62" s="50" t="s">
        <v>22</v>
      </c>
      <c r="B62" s="51" t="s">
        <v>23</v>
      </c>
      <c r="C62" s="51"/>
      <c r="D62" s="51" t="s">
        <v>24</v>
      </c>
      <c r="E62" s="6">
        <v>3.6</v>
      </c>
      <c r="F62" s="51"/>
      <c r="G62" s="52"/>
      <c r="H62" s="10"/>
    </row>
    <row r="63" spans="1:8" ht="14.25">
      <c r="A63" s="50" t="s">
        <v>18</v>
      </c>
      <c r="B63" s="51" t="s">
        <v>25</v>
      </c>
      <c r="C63" s="51"/>
      <c r="D63" s="51" t="s">
        <v>26</v>
      </c>
      <c r="E63" s="6">
        <v>3.342857142857143</v>
      </c>
      <c r="F63" s="51" t="s">
        <v>21</v>
      </c>
      <c r="G63" s="52">
        <f>E63*10</f>
        <v>33.42857142857143</v>
      </c>
      <c r="H63" s="10"/>
    </row>
    <row r="64" spans="1:8" s="59" customFormat="1" ht="14.25">
      <c r="A64" s="50" t="s">
        <v>22</v>
      </c>
      <c r="B64" s="51" t="s">
        <v>27</v>
      </c>
      <c r="C64" s="51"/>
      <c r="D64" s="51" t="s">
        <v>28</v>
      </c>
      <c r="E64" s="6">
        <v>3.6</v>
      </c>
      <c r="F64" s="51"/>
      <c r="G64" s="52"/>
      <c r="H64" s="10"/>
    </row>
    <row r="65" spans="1:8" s="59" customFormat="1" ht="12.75">
      <c r="A65" s="9"/>
      <c r="B65" s="9"/>
      <c r="C65"/>
      <c r="D65"/>
      <c r="E65" s="10"/>
      <c r="F65"/>
      <c r="G65" s="11"/>
      <c r="H65" s="10"/>
    </row>
    <row r="66" spans="1:8" s="59" customFormat="1" ht="15">
      <c r="A66" s="48" t="s">
        <v>73</v>
      </c>
      <c r="B66" s="48"/>
      <c r="C66" s="30"/>
      <c r="D66" s="30"/>
      <c r="E66" s="10"/>
      <c r="F66" s="12"/>
      <c r="G66" s="10"/>
      <c r="H66" s="10"/>
    </row>
    <row r="67" spans="1:8" s="59" customFormat="1" ht="12.75">
      <c r="A67" s="65" t="s">
        <v>1</v>
      </c>
      <c r="B67" s="63" t="s">
        <v>2</v>
      </c>
      <c r="C67" s="65" t="s">
        <v>49</v>
      </c>
      <c r="D67" s="65" t="s">
        <v>50</v>
      </c>
      <c r="E67" s="66" t="s">
        <v>51</v>
      </c>
      <c r="F67" s="67" t="s">
        <v>3</v>
      </c>
      <c r="G67" s="67" t="s">
        <v>4</v>
      </c>
      <c r="H67" s="10"/>
    </row>
    <row r="68" spans="1:7" ht="12.75">
      <c r="A68" s="65"/>
      <c r="B68" s="64"/>
      <c r="C68" s="65"/>
      <c r="D68" s="65"/>
      <c r="E68" s="66"/>
      <c r="F68" s="67"/>
      <c r="G68" s="67"/>
    </row>
    <row r="69" spans="1:8" s="12" customFormat="1" ht="14.25">
      <c r="A69" s="4" t="s">
        <v>10</v>
      </c>
      <c r="B69" s="5" t="s">
        <v>29</v>
      </c>
      <c r="C69" s="5">
        <v>48</v>
      </c>
      <c r="D69" s="5" t="s">
        <v>57</v>
      </c>
      <c r="E69" s="6">
        <v>28.514285714285716</v>
      </c>
      <c r="F69" s="5" t="s">
        <v>30</v>
      </c>
      <c r="G69" s="7">
        <f>60/48*E69</f>
        <v>35.642857142857146</v>
      </c>
      <c r="H69" s="10"/>
    </row>
    <row r="70" spans="1:7" ht="14.25">
      <c r="A70" s="4" t="s">
        <v>13</v>
      </c>
      <c r="B70" s="5" t="s">
        <v>31</v>
      </c>
      <c r="C70" s="5">
        <v>48</v>
      </c>
      <c r="D70" s="5" t="s">
        <v>58</v>
      </c>
      <c r="E70" s="6">
        <v>37.55714285714286</v>
      </c>
      <c r="F70" s="5" t="s">
        <v>32</v>
      </c>
      <c r="G70" s="7">
        <f>36/48*E70</f>
        <v>28.167857142857144</v>
      </c>
    </row>
    <row r="72" spans="1:7" ht="15">
      <c r="A72" s="48" t="s">
        <v>89</v>
      </c>
      <c r="B72" s="48"/>
      <c r="C72" s="30"/>
      <c r="D72" s="30"/>
      <c r="E72" s="10"/>
      <c r="F72" s="10"/>
      <c r="G72" s="10"/>
    </row>
    <row r="73" spans="1:7" ht="12.75">
      <c r="A73" s="65" t="s">
        <v>1</v>
      </c>
      <c r="B73" s="63" t="s">
        <v>2</v>
      </c>
      <c r="C73" s="65" t="s">
        <v>49</v>
      </c>
      <c r="D73" s="65" t="s">
        <v>50</v>
      </c>
      <c r="E73" s="66" t="s">
        <v>51</v>
      </c>
      <c r="F73" s="67" t="s">
        <v>3</v>
      </c>
      <c r="G73" s="67" t="s">
        <v>4</v>
      </c>
    </row>
    <row r="74" spans="1:7" ht="12.75">
      <c r="A74" s="65"/>
      <c r="B74" s="64"/>
      <c r="C74" s="65"/>
      <c r="D74" s="65"/>
      <c r="E74" s="66"/>
      <c r="F74" s="67"/>
      <c r="G74" s="67"/>
    </row>
    <row r="75" spans="1:8" s="12" customFormat="1" ht="14.25">
      <c r="A75" s="4" t="s">
        <v>10</v>
      </c>
      <c r="B75" s="5" t="s">
        <v>29</v>
      </c>
      <c r="C75" s="5">
        <v>48</v>
      </c>
      <c r="D75" s="5" t="s">
        <v>57</v>
      </c>
      <c r="E75" s="6">
        <v>26.371428571428574</v>
      </c>
      <c r="F75" s="7" t="s">
        <v>30</v>
      </c>
      <c r="G75" s="7">
        <f>60/48*E75</f>
        <v>32.964285714285715</v>
      </c>
      <c r="H75" s="10"/>
    </row>
    <row r="76" spans="1:7" ht="14.25">
      <c r="A76" s="4" t="s">
        <v>13</v>
      </c>
      <c r="B76" s="5" t="s">
        <v>31</v>
      </c>
      <c r="C76" s="5">
        <v>48</v>
      </c>
      <c r="D76" s="5" t="s">
        <v>58</v>
      </c>
      <c r="E76" s="6">
        <v>35.41428571428572</v>
      </c>
      <c r="F76" s="7" t="s">
        <v>32</v>
      </c>
      <c r="G76" s="7">
        <f>36/48*E75</f>
        <v>19.778571428571432</v>
      </c>
    </row>
    <row r="77" spans="1:7" ht="14.25">
      <c r="A77" s="13"/>
      <c r="B77" s="14"/>
      <c r="C77" s="14"/>
      <c r="D77" s="14"/>
      <c r="E77" s="15"/>
      <c r="F77" s="16"/>
      <c r="G77" s="16"/>
    </row>
    <row r="78" spans="1:7" ht="15">
      <c r="A78" s="48" t="s">
        <v>74</v>
      </c>
      <c r="B78" s="48"/>
      <c r="C78" s="49"/>
      <c r="D78" s="49"/>
      <c r="E78" s="49"/>
      <c r="F78" s="49"/>
      <c r="G78" s="49"/>
    </row>
    <row r="79" spans="1:7" ht="12.75">
      <c r="A79" s="65" t="s">
        <v>1</v>
      </c>
      <c r="B79" s="63" t="s">
        <v>2</v>
      </c>
      <c r="C79" s="65" t="s">
        <v>49</v>
      </c>
      <c r="D79" s="65" t="s">
        <v>50</v>
      </c>
      <c r="E79" s="66" t="s">
        <v>51</v>
      </c>
      <c r="F79" s="67" t="s">
        <v>3</v>
      </c>
      <c r="G79" s="67" t="s">
        <v>4</v>
      </c>
    </row>
    <row r="80" spans="1:7" ht="12.75">
      <c r="A80" s="65"/>
      <c r="B80" s="64"/>
      <c r="C80" s="65"/>
      <c r="D80" s="65"/>
      <c r="E80" s="66"/>
      <c r="F80" s="67"/>
      <c r="G80" s="67"/>
    </row>
    <row r="81" spans="1:7" ht="14.25">
      <c r="A81" s="50" t="s">
        <v>10</v>
      </c>
      <c r="B81" s="51" t="s">
        <v>15</v>
      </c>
      <c r="C81" s="51">
        <v>48</v>
      </c>
      <c r="D81" s="51" t="s">
        <v>55</v>
      </c>
      <c r="E81" s="6">
        <v>28.17142857142857</v>
      </c>
      <c r="F81" s="51" t="s">
        <v>12</v>
      </c>
      <c r="G81" s="52">
        <f>E81/C81*48</f>
        <v>28.17142857142857</v>
      </c>
    </row>
    <row r="82" spans="1:7" ht="12.75">
      <c r="A82" s="9"/>
      <c r="B82" s="9"/>
      <c r="E82" s="10"/>
      <c r="F82" s="11"/>
      <c r="G82" s="11"/>
    </row>
    <row r="83" spans="1:7" ht="15">
      <c r="A83" s="48" t="s">
        <v>75</v>
      </c>
      <c r="B83" s="48"/>
      <c r="C83" s="12"/>
      <c r="D83" s="12"/>
      <c r="E83" s="10"/>
      <c r="F83" s="10"/>
      <c r="G83" s="10"/>
    </row>
    <row r="84" spans="1:7" ht="12.75">
      <c r="A84" s="65" t="s">
        <v>1</v>
      </c>
      <c r="B84" s="63" t="s">
        <v>2</v>
      </c>
      <c r="C84" s="65" t="s">
        <v>49</v>
      </c>
      <c r="D84" s="65" t="s">
        <v>50</v>
      </c>
      <c r="E84" s="66" t="s">
        <v>51</v>
      </c>
      <c r="F84" s="67" t="s">
        <v>3</v>
      </c>
      <c r="G84" s="67" t="s">
        <v>4</v>
      </c>
    </row>
    <row r="85" spans="1:7" ht="12.75">
      <c r="A85" s="65"/>
      <c r="B85" s="64"/>
      <c r="C85" s="65"/>
      <c r="D85" s="65"/>
      <c r="E85" s="66"/>
      <c r="F85" s="67"/>
      <c r="G85" s="67"/>
    </row>
    <row r="86" spans="1:8" s="12" customFormat="1" ht="14.25">
      <c r="A86" s="50" t="s">
        <v>10</v>
      </c>
      <c r="B86" s="51" t="s">
        <v>29</v>
      </c>
      <c r="C86" s="51">
        <v>48</v>
      </c>
      <c r="D86" s="51" t="s">
        <v>57</v>
      </c>
      <c r="E86" s="6">
        <v>26.8</v>
      </c>
      <c r="F86" s="52" t="s">
        <v>30</v>
      </c>
      <c r="G86" s="52">
        <f>60/48*E86</f>
        <v>33.5</v>
      </c>
      <c r="H86" s="11"/>
    </row>
    <row r="87" spans="1:7" ht="14.25">
      <c r="A87" s="4" t="s">
        <v>13</v>
      </c>
      <c r="B87" s="5" t="s">
        <v>31</v>
      </c>
      <c r="C87" s="5">
        <v>48</v>
      </c>
      <c r="D87" s="5" t="s">
        <v>58</v>
      </c>
      <c r="E87" s="6">
        <v>35.41428571428572</v>
      </c>
      <c r="F87" s="7" t="s">
        <v>32</v>
      </c>
      <c r="G87" s="7">
        <f>36/48*E87</f>
        <v>26.56071428571429</v>
      </c>
    </row>
    <row r="88" spans="1:7" ht="14.25">
      <c r="A88" s="13"/>
      <c r="B88" s="14"/>
      <c r="C88" s="14"/>
      <c r="D88" s="14"/>
      <c r="E88" s="15"/>
      <c r="F88" s="16"/>
      <c r="G88" s="16"/>
    </row>
    <row r="89" spans="1:8" s="12" customFormat="1" ht="13.5" customHeight="1">
      <c r="A89" s="48" t="s">
        <v>76</v>
      </c>
      <c r="B89" s="53"/>
      <c r="E89" s="10"/>
      <c r="F89" s="10"/>
      <c r="G89" s="10"/>
      <c r="H89" s="11"/>
    </row>
    <row r="90" spans="1:7" ht="12.75">
      <c r="A90" s="65" t="s">
        <v>1</v>
      </c>
      <c r="B90" s="63" t="s">
        <v>2</v>
      </c>
      <c r="C90" s="65" t="s">
        <v>49</v>
      </c>
      <c r="D90" s="65" t="s">
        <v>50</v>
      </c>
      <c r="E90" s="66" t="s">
        <v>51</v>
      </c>
      <c r="F90" s="67" t="s">
        <v>3</v>
      </c>
      <c r="G90" s="67" t="s">
        <v>4</v>
      </c>
    </row>
    <row r="91" spans="1:7" ht="12.75">
      <c r="A91" s="65"/>
      <c r="B91" s="64"/>
      <c r="C91" s="65"/>
      <c r="D91" s="65"/>
      <c r="E91" s="66"/>
      <c r="F91" s="67"/>
      <c r="G91" s="67"/>
    </row>
    <row r="92" spans="1:8" s="12" customFormat="1" ht="14.25">
      <c r="A92" s="50" t="s">
        <v>10</v>
      </c>
      <c r="B92" s="51" t="s">
        <v>11</v>
      </c>
      <c r="C92" s="51">
        <v>64</v>
      </c>
      <c r="D92" s="51" t="s">
        <v>53</v>
      </c>
      <c r="E92" s="6">
        <v>28.671428571428574</v>
      </c>
      <c r="F92" s="52" t="s">
        <v>12</v>
      </c>
      <c r="G92" s="52">
        <f>48/64*E92</f>
        <v>21.50357142857143</v>
      </c>
      <c r="H92" s="11"/>
    </row>
    <row r="93" spans="1:7" ht="14.25">
      <c r="A93" s="4" t="s">
        <v>13</v>
      </c>
      <c r="B93" s="5" t="s">
        <v>34</v>
      </c>
      <c r="C93" s="5">
        <v>64</v>
      </c>
      <c r="D93" s="5" t="s">
        <v>59</v>
      </c>
      <c r="E93" s="6">
        <v>35.41428571428572</v>
      </c>
      <c r="F93" s="7"/>
      <c r="G93" s="7"/>
    </row>
    <row r="94" spans="1:7" ht="14.25">
      <c r="A94" s="50" t="s">
        <v>10</v>
      </c>
      <c r="B94" s="51" t="s">
        <v>15</v>
      </c>
      <c r="C94" s="51">
        <v>48</v>
      </c>
      <c r="D94" s="51" t="s">
        <v>55</v>
      </c>
      <c r="E94" s="6">
        <v>28.671428571428574</v>
      </c>
      <c r="F94" s="52" t="s">
        <v>12</v>
      </c>
      <c r="G94" s="52">
        <f>48/48*E94</f>
        <v>28.671428571428574</v>
      </c>
    </row>
    <row r="95" spans="1:8" s="12" customFormat="1" ht="14.25">
      <c r="A95" s="4" t="s">
        <v>13</v>
      </c>
      <c r="B95" s="5" t="s">
        <v>31</v>
      </c>
      <c r="C95" s="5">
        <v>48</v>
      </c>
      <c r="D95" s="5" t="s">
        <v>58</v>
      </c>
      <c r="E95" s="6">
        <v>35.41428571428572</v>
      </c>
      <c r="F95" s="7" t="s">
        <v>32</v>
      </c>
      <c r="G95" s="7">
        <f>36/48*E95</f>
        <v>26.56071428571429</v>
      </c>
      <c r="H95" s="11"/>
    </row>
    <row r="96" spans="1:7" ht="14.25">
      <c r="A96" s="13"/>
      <c r="B96" s="14"/>
      <c r="C96" s="14"/>
      <c r="D96" s="14"/>
      <c r="E96" s="15"/>
      <c r="F96" s="16"/>
      <c r="G96" s="16"/>
    </row>
    <row r="97" spans="1:8" s="12" customFormat="1" ht="14.25">
      <c r="A97" s="13"/>
      <c r="B97" s="14"/>
      <c r="C97" s="14"/>
      <c r="D97" s="14"/>
      <c r="E97" s="15"/>
      <c r="F97" s="16"/>
      <c r="G97" s="16"/>
      <c r="H97" s="11"/>
    </row>
    <row r="98" spans="1:7" ht="15">
      <c r="A98" s="48" t="s">
        <v>77</v>
      </c>
      <c r="B98" s="48"/>
      <c r="C98" s="30"/>
      <c r="D98" s="30"/>
      <c r="E98" s="10"/>
      <c r="F98" s="10"/>
      <c r="G98" s="10"/>
    </row>
    <row r="99" spans="1:7" ht="12.75">
      <c r="A99" s="65" t="s">
        <v>1</v>
      </c>
      <c r="B99" s="63" t="s">
        <v>2</v>
      </c>
      <c r="C99" s="65" t="s">
        <v>49</v>
      </c>
      <c r="D99" s="65" t="s">
        <v>50</v>
      </c>
      <c r="E99" s="66" t="s">
        <v>51</v>
      </c>
      <c r="F99" s="67" t="s">
        <v>3</v>
      </c>
      <c r="G99" s="67" t="s">
        <v>4</v>
      </c>
    </row>
    <row r="100" spans="1:7" ht="12.75">
      <c r="A100" s="65"/>
      <c r="B100" s="64"/>
      <c r="C100" s="65"/>
      <c r="D100" s="65"/>
      <c r="E100" s="66"/>
      <c r="F100" s="67"/>
      <c r="G100" s="67"/>
    </row>
    <row r="101" spans="1:8" s="12" customFormat="1" ht="14.25">
      <c r="A101" s="50" t="s">
        <v>10</v>
      </c>
      <c r="B101" s="51" t="s">
        <v>11</v>
      </c>
      <c r="C101" s="51">
        <v>64</v>
      </c>
      <c r="D101" s="51" t="s">
        <v>53</v>
      </c>
      <c r="E101" s="6">
        <v>28.671428571428574</v>
      </c>
      <c r="F101" s="52" t="s">
        <v>12</v>
      </c>
      <c r="G101" s="52">
        <f>48/64*E101</f>
        <v>21.50357142857143</v>
      </c>
      <c r="H101" s="11"/>
    </row>
    <row r="102" spans="1:7" ht="14.25">
      <c r="A102" s="50" t="s">
        <v>35</v>
      </c>
      <c r="B102" s="51" t="s">
        <v>19</v>
      </c>
      <c r="C102" s="51"/>
      <c r="D102" s="51" t="s">
        <v>20</v>
      </c>
      <c r="E102" s="6">
        <v>3.342857142857143</v>
      </c>
      <c r="F102" s="52" t="s">
        <v>21</v>
      </c>
      <c r="G102" s="52">
        <f>E102*10</f>
        <v>33.42857142857143</v>
      </c>
    </row>
    <row r="103" spans="1:7" ht="14.25">
      <c r="A103" s="50" t="s">
        <v>10</v>
      </c>
      <c r="B103" s="51" t="s">
        <v>15</v>
      </c>
      <c r="C103" s="51">
        <v>48</v>
      </c>
      <c r="D103" s="51" t="s">
        <v>53</v>
      </c>
      <c r="E103" s="6">
        <v>28.671428571428574</v>
      </c>
      <c r="F103" s="52" t="s">
        <v>12</v>
      </c>
      <c r="G103" s="52">
        <f>48/48*E103</f>
        <v>28.671428571428574</v>
      </c>
    </row>
    <row r="104" spans="1:8" s="12" customFormat="1" ht="12.75">
      <c r="A104" s="17"/>
      <c r="B104" s="17"/>
      <c r="C104" s="18"/>
      <c r="D104" s="18"/>
      <c r="E104" s="19"/>
      <c r="F104" s="20"/>
      <c r="G104" s="20"/>
      <c r="H104" s="11"/>
    </row>
    <row r="105" spans="1:8" s="12" customFormat="1" ht="15">
      <c r="A105" s="74" t="s">
        <v>78</v>
      </c>
      <c r="B105" s="74"/>
      <c r="C105" s="74"/>
      <c r="D105" s="74"/>
      <c r="E105" s="74"/>
      <c r="F105" s="74"/>
      <c r="G105" s="74"/>
      <c r="H105" s="11"/>
    </row>
    <row r="106" spans="1:8" s="12" customFormat="1" ht="12.75">
      <c r="A106" s="65" t="s">
        <v>1</v>
      </c>
      <c r="B106" s="63" t="s">
        <v>2</v>
      </c>
      <c r="C106" s="65" t="s">
        <v>49</v>
      </c>
      <c r="D106" s="65" t="s">
        <v>50</v>
      </c>
      <c r="E106" s="66" t="s">
        <v>51</v>
      </c>
      <c r="F106" s="67" t="s">
        <v>3</v>
      </c>
      <c r="G106" s="67" t="s">
        <v>4</v>
      </c>
      <c r="H106" s="11"/>
    </row>
    <row r="107" spans="1:7" ht="12.75">
      <c r="A107" s="65"/>
      <c r="B107" s="64"/>
      <c r="C107" s="65"/>
      <c r="D107" s="65"/>
      <c r="E107" s="66"/>
      <c r="F107" s="67"/>
      <c r="G107" s="67"/>
    </row>
    <row r="108" spans="1:8" s="12" customFormat="1" ht="14.25">
      <c r="A108" s="50" t="s">
        <v>10</v>
      </c>
      <c r="B108" s="51" t="s">
        <v>11</v>
      </c>
      <c r="C108" s="51">
        <v>64</v>
      </c>
      <c r="D108" s="51" t="s">
        <v>53</v>
      </c>
      <c r="E108" s="6">
        <v>28.38571428571429</v>
      </c>
      <c r="F108" s="52" t="s">
        <v>12</v>
      </c>
      <c r="G108" s="52">
        <f>48/64*E108</f>
        <v>21.289285714285718</v>
      </c>
      <c r="H108" s="11"/>
    </row>
    <row r="109" spans="1:7" ht="14.25">
      <c r="A109" s="4" t="s">
        <v>13</v>
      </c>
      <c r="B109" s="5" t="s">
        <v>14</v>
      </c>
      <c r="C109" s="5">
        <v>64</v>
      </c>
      <c r="D109" s="5" t="s">
        <v>54</v>
      </c>
      <c r="E109" s="6">
        <v>35.41428571428572</v>
      </c>
      <c r="F109" s="7"/>
      <c r="G109" s="7"/>
    </row>
    <row r="110" spans="1:7" ht="14.25">
      <c r="A110" s="50" t="s">
        <v>10</v>
      </c>
      <c r="B110" s="51" t="s">
        <v>15</v>
      </c>
      <c r="C110" s="51">
        <v>48</v>
      </c>
      <c r="D110" s="51" t="s">
        <v>55</v>
      </c>
      <c r="E110" s="6">
        <v>28.38571428571429</v>
      </c>
      <c r="F110" s="52" t="s">
        <v>12</v>
      </c>
      <c r="G110" s="52">
        <f>48/48*E110</f>
        <v>28.38571428571429</v>
      </c>
    </row>
    <row r="111" spans="1:8" s="12" customFormat="1" ht="14.25">
      <c r="A111" s="4" t="s">
        <v>13</v>
      </c>
      <c r="B111" s="5" t="s">
        <v>16</v>
      </c>
      <c r="C111" s="5">
        <v>48</v>
      </c>
      <c r="D111" s="5" t="s">
        <v>56</v>
      </c>
      <c r="E111" s="6">
        <v>35.41428571428572</v>
      </c>
      <c r="F111" s="7" t="s">
        <v>17</v>
      </c>
      <c r="G111" s="7">
        <f>32/48*E111</f>
        <v>23.60952380952381</v>
      </c>
      <c r="H111" s="11"/>
    </row>
    <row r="112" spans="1:7" ht="14.25">
      <c r="A112" s="50" t="s">
        <v>18</v>
      </c>
      <c r="B112" s="51" t="s">
        <v>19</v>
      </c>
      <c r="C112" s="51"/>
      <c r="D112" s="51" t="s">
        <v>20</v>
      </c>
      <c r="E112" s="6">
        <v>3.342857142857143</v>
      </c>
      <c r="F112" s="52" t="s">
        <v>21</v>
      </c>
      <c r="G112" s="52">
        <f>E112*10</f>
        <v>33.42857142857143</v>
      </c>
    </row>
    <row r="113" spans="1:8" s="12" customFormat="1" ht="14.25">
      <c r="A113" s="50" t="s">
        <v>22</v>
      </c>
      <c r="B113" s="51" t="s">
        <v>23</v>
      </c>
      <c r="C113" s="51"/>
      <c r="D113" s="51" t="s">
        <v>24</v>
      </c>
      <c r="E113" s="6">
        <v>3.6</v>
      </c>
      <c r="F113" s="52"/>
      <c r="G113" s="52"/>
      <c r="H113" s="11"/>
    </row>
    <row r="114" spans="1:7" ht="14.25">
      <c r="A114" s="50" t="s">
        <v>18</v>
      </c>
      <c r="B114" s="51" t="s">
        <v>25</v>
      </c>
      <c r="C114" s="51"/>
      <c r="D114" s="51" t="s">
        <v>26</v>
      </c>
      <c r="E114" s="6">
        <v>3.342857142857143</v>
      </c>
      <c r="F114" s="52" t="s">
        <v>21</v>
      </c>
      <c r="G114" s="52">
        <f>E114*10</f>
        <v>33.42857142857143</v>
      </c>
    </row>
    <row r="115" spans="1:8" s="59" customFormat="1" ht="14.25">
      <c r="A115" s="50" t="s">
        <v>22</v>
      </c>
      <c r="B115" s="51" t="s">
        <v>27</v>
      </c>
      <c r="C115" s="51"/>
      <c r="D115" s="51" t="s">
        <v>28</v>
      </c>
      <c r="E115" s="6">
        <v>3.6</v>
      </c>
      <c r="F115" s="52"/>
      <c r="G115" s="52"/>
      <c r="H115" s="11"/>
    </row>
    <row r="116" spans="1:8" s="59" customFormat="1" ht="12.75">
      <c r="A116" s="21"/>
      <c r="B116" s="21"/>
      <c r="C116" s="21"/>
      <c r="D116" s="21"/>
      <c r="E116" s="22"/>
      <c r="F116" s="23"/>
      <c r="G116" s="23"/>
      <c r="H116" s="11"/>
    </row>
    <row r="117" spans="1:8" s="59" customFormat="1" ht="15">
      <c r="A117" s="74" t="s">
        <v>79</v>
      </c>
      <c r="B117" s="74"/>
      <c r="C117" s="74"/>
      <c r="D117" s="74"/>
      <c r="E117" s="74"/>
      <c r="F117" s="74"/>
      <c r="G117" s="74"/>
      <c r="H117" s="11"/>
    </row>
    <row r="118" spans="1:8" s="59" customFormat="1" ht="12.75">
      <c r="A118" s="65" t="s">
        <v>1</v>
      </c>
      <c r="B118" s="63" t="s">
        <v>2</v>
      </c>
      <c r="C118" s="65" t="s">
        <v>49</v>
      </c>
      <c r="D118" s="65" t="s">
        <v>50</v>
      </c>
      <c r="E118" s="66" t="s">
        <v>51</v>
      </c>
      <c r="F118" s="67" t="s">
        <v>3</v>
      </c>
      <c r="G118" s="67" t="s">
        <v>4</v>
      </c>
      <c r="H118" s="11"/>
    </row>
    <row r="119" spans="1:7" ht="12.75">
      <c r="A119" s="65"/>
      <c r="B119" s="64"/>
      <c r="C119" s="65"/>
      <c r="D119" s="65"/>
      <c r="E119" s="66"/>
      <c r="F119" s="67"/>
      <c r="G119" s="67"/>
    </row>
    <row r="120" spans="1:8" s="12" customFormat="1" ht="14.25">
      <c r="A120" s="50" t="s">
        <v>10</v>
      </c>
      <c r="B120" s="51" t="s">
        <v>11</v>
      </c>
      <c r="C120" s="51">
        <v>64</v>
      </c>
      <c r="D120" s="51" t="s">
        <v>53</v>
      </c>
      <c r="E120" s="6">
        <v>27.671428571428574</v>
      </c>
      <c r="F120" s="52" t="s">
        <v>12</v>
      </c>
      <c r="G120" s="52">
        <f>48/64*E120</f>
        <v>20.75357142857143</v>
      </c>
      <c r="H120" s="11"/>
    </row>
    <row r="121" spans="1:7" ht="14.25">
      <c r="A121" s="4" t="s">
        <v>13</v>
      </c>
      <c r="B121" s="5" t="s">
        <v>14</v>
      </c>
      <c r="C121" s="5">
        <v>64</v>
      </c>
      <c r="D121" s="5" t="s">
        <v>54</v>
      </c>
      <c r="E121" s="6">
        <v>35.41428571428572</v>
      </c>
      <c r="F121" s="7"/>
      <c r="G121" s="7"/>
    </row>
    <row r="122" spans="1:7" ht="14.25">
      <c r="A122" s="50" t="s">
        <v>10</v>
      </c>
      <c r="B122" s="51" t="s">
        <v>15</v>
      </c>
      <c r="C122" s="51">
        <v>48</v>
      </c>
      <c r="D122" s="51" t="s">
        <v>55</v>
      </c>
      <c r="E122" s="6">
        <v>27.671428571428574</v>
      </c>
      <c r="F122" s="52" t="s">
        <v>12</v>
      </c>
      <c r="G122" s="52">
        <f>48/48*E122</f>
        <v>27.671428571428574</v>
      </c>
    </row>
    <row r="123" spans="1:8" s="12" customFormat="1" ht="14.25">
      <c r="A123" s="4" t="s">
        <v>13</v>
      </c>
      <c r="B123" s="5" t="s">
        <v>16</v>
      </c>
      <c r="C123" s="5">
        <v>48</v>
      </c>
      <c r="D123" s="5" t="s">
        <v>56</v>
      </c>
      <c r="E123" s="6">
        <v>35.41428571428572</v>
      </c>
      <c r="F123" s="7" t="s">
        <v>17</v>
      </c>
      <c r="G123" s="7">
        <f>32/48*E123</f>
        <v>23.60952380952381</v>
      </c>
      <c r="H123" s="11"/>
    </row>
    <row r="124" spans="1:7" ht="14.25">
      <c r="A124" s="50" t="s">
        <v>18</v>
      </c>
      <c r="B124" s="51" t="s">
        <v>19</v>
      </c>
      <c r="C124" s="51"/>
      <c r="D124" s="51" t="s">
        <v>20</v>
      </c>
      <c r="E124" s="6">
        <v>3.342857142857143</v>
      </c>
      <c r="F124" s="52" t="s">
        <v>21</v>
      </c>
      <c r="G124" s="52">
        <f>E124*10</f>
        <v>33.42857142857143</v>
      </c>
    </row>
    <row r="125" spans="1:8" s="12" customFormat="1" ht="14.25">
      <c r="A125" s="50" t="s">
        <v>22</v>
      </c>
      <c r="B125" s="51" t="s">
        <v>23</v>
      </c>
      <c r="C125" s="51"/>
      <c r="D125" s="51" t="s">
        <v>24</v>
      </c>
      <c r="E125" s="6">
        <v>3.6</v>
      </c>
      <c r="F125" s="52"/>
      <c r="G125" s="52"/>
      <c r="H125" s="11"/>
    </row>
    <row r="126" spans="1:7" ht="14.25">
      <c r="A126" s="50" t="s">
        <v>18</v>
      </c>
      <c r="B126" s="51" t="s">
        <v>25</v>
      </c>
      <c r="C126" s="51"/>
      <c r="D126" s="51" t="s">
        <v>26</v>
      </c>
      <c r="E126" s="6">
        <v>3.342857142857143</v>
      </c>
      <c r="F126" s="52" t="s">
        <v>21</v>
      </c>
      <c r="G126" s="52">
        <f>E126*10</f>
        <v>33.42857142857143</v>
      </c>
    </row>
    <row r="127" spans="1:8" s="59" customFormat="1" ht="14.25">
      <c r="A127" s="50" t="s">
        <v>22</v>
      </c>
      <c r="B127" s="51" t="s">
        <v>27</v>
      </c>
      <c r="C127" s="51"/>
      <c r="D127" s="51" t="s">
        <v>28</v>
      </c>
      <c r="E127" s="6">
        <v>3.6</v>
      </c>
      <c r="F127" s="52"/>
      <c r="G127" s="52"/>
      <c r="H127" s="11"/>
    </row>
    <row r="128" spans="1:8" s="59" customFormat="1" ht="14.25">
      <c r="A128" s="13"/>
      <c r="B128" s="14"/>
      <c r="C128" s="14"/>
      <c r="D128" s="14"/>
      <c r="E128" s="15"/>
      <c r="F128" s="16"/>
      <c r="G128" s="16"/>
      <c r="H128" s="11"/>
    </row>
    <row r="129" spans="1:8" s="59" customFormat="1" ht="15">
      <c r="A129" s="74" t="s">
        <v>80</v>
      </c>
      <c r="B129" s="74"/>
      <c r="C129" s="74"/>
      <c r="D129" s="74"/>
      <c r="E129" s="74"/>
      <c r="F129" s="74"/>
      <c r="G129" s="74"/>
      <c r="H129" s="11"/>
    </row>
    <row r="130" spans="1:8" s="59" customFormat="1" ht="12.75">
      <c r="A130" s="65" t="s">
        <v>1</v>
      </c>
      <c r="B130" s="63" t="s">
        <v>2</v>
      </c>
      <c r="C130" s="65" t="s">
        <v>49</v>
      </c>
      <c r="D130" s="65" t="s">
        <v>50</v>
      </c>
      <c r="E130" s="66" t="s">
        <v>51</v>
      </c>
      <c r="F130" s="67" t="s">
        <v>3</v>
      </c>
      <c r="G130" s="67" t="s">
        <v>4</v>
      </c>
      <c r="H130" s="11"/>
    </row>
    <row r="131" spans="1:7" ht="12.75">
      <c r="A131" s="65"/>
      <c r="B131" s="64"/>
      <c r="C131" s="65"/>
      <c r="D131" s="65"/>
      <c r="E131" s="66"/>
      <c r="F131" s="67"/>
      <c r="G131" s="67"/>
    </row>
    <row r="132" spans="1:8" s="12" customFormat="1" ht="14.25">
      <c r="A132" s="50" t="s">
        <v>10</v>
      </c>
      <c r="B132" s="51" t="s">
        <v>11</v>
      </c>
      <c r="C132" s="51">
        <v>64</v>
      </c>
      <c r="D132" s="51" t="s">
        <v>53</v>
      </c>
      <c r="E132" s="6">
        <v>28.38571428571429</v>
      </c>
      <c r="F132" s="52" t="s">
        <v>12</v>
      </c>
      <c r="G132" s="52">
        <f>48/64*E132</f>
        <v>21.289285714285718</v>
      </c>
      <c r="H132" s="11"/>
    </row>
    <row r="133" spans="1:7" ht="14.25">
      <c r="A133" s="4" t="s">
        <v>13</v>
      </c>
      <c r="B133" s="5" t="s">
        <v>14</v>
      </c>
      <c r="C133" s="5">
        <v>64</v>
      </c>
      <c r="D133" s="5" t="s">
        <v>54</v>
      </c>
      <c r="E133" s="6">
        <v>35.41428571428572</v>
      </c>
      <c r="F133" s="7"/>
      <c r="G133" s="7"/>
    </row>
    <row r="134" spans="1:7" ht="14.25">
      <c r="A134" s="50" t="s">
        <v>10</v>
      </c>
      <c r="B134" s="51" t="s">
        <v>15</v>
      </c>
      <c r="C134" s="51">
        <v>48</v>
      </c>
      <c r="D134" s="51" t="s">
        <v>55</v>
      </c>
      <c r="E134" s="6">
        <v>28.38571428571429</v>
      </c>
      <c r="F134" s="52" t="s">
        <v>12</v>
      </c>
      <c r="G134" s="52">
        <f>48/48*E134</f>
        <v>28.38571428571429</v>
      </c>
    </row>
    <row r="135" spans="1:8" s="12" customFormat="1" ht="14.25">
      <c r="A135" s="4" t="s">
        <v>13</v>
      </c>
      <c r="B135" s="5" t="s">
        <v>16</v>
      </c>
      <c r="C135" s="5">
        <v>48</v>
      </c>
      <c r="D135" s="5" t="s">
        <v>56</v>
      </c>
      <c r="E135" s="6">
        <v>35.41428571428572</v>
      </c>
      <c r="F135" s="7" t="s">
        <v>17</v>
      </c>
      <c r="G135" s="7">
        <f>32/48*E135</f>
        <v>23.60952380952381</v>
      </c>
      <c r="H135" s="11"/>
    </row>
    <row r="136" spans="1:7" ht="14.25">
      <c r="A136" s="50" t="s">
        <v>18</v>
      </c>
      <c r="B136" s="51" t="s">
        <v>19</v>
      </c>
      <c r="C136" s="51"/>
      <c r="D136" s="51" t="s">
        <v>20</v>
      </c>
      <c r="E136" s="6">
        <v>3.342857142857143</v>
      </c>
      <c r="F136" s="52" t="s">
        <v>21</v>
      </c>
      <c r="G136" s="52">
        <f>E136*10</f>
        <v>33.42857142857143</v>
      </c>
    </row>
    <row r="137" spans="1:8" s="12" customFormat="1" ht="14.25">
      <c r="A137" s="50" t="s">
        <v>22</v>
      </c>
      <c r="B137" s="51" t="s">
        <v>23</v>
      </c>
      <c r="C137" s="51"/>
      <c r="D137" s="51" t="s">
        <v>24</v>
      </c>
      <c r="E137" s="6">
        <v>3.6</v>
      </c>
      <c r="F137" s="52"/>
      <c r="G137" s="52"/>
      <c r="H137" s="11"/>
    </row>
    <row r="138" spans="1:7" ht="14.25">
      <c r="A138" s="50" t="s">
        <v>18</v>
      </c>
      <c r="B138" s="51" t="s">
        <v>25</v>
      </c>
      <c r="C138" s="51"/>
      <c r="D138" s="51" t="s">
        <v>26</v>
      </c>
      <c r="E138" s="6">
        <v>3.342857142857143</v>
      </c>
      <c r="F138" s="52" t="s">
        <v>21</v>
      </c>
      <c r="G138" s="52">
        <f>E138*10</f>
        <v>33.42857142857143</v>
      </c>
    </row>
    <row r="139" spans="1:8" s="59" customFormat="1" ht="14.25">
      <c r="A139" s="50" t="s">
        <v>22</v>
      </c>
      <c r="B139" s="51" t="s">
        <v>27</v>
      </c>
      <c r="C139" s="51"/>
      <c r="D139" s="51" t="s">
        <v>28</v>
      </c>
      <c r="E139" s="6">
        <v>3.6</v>
      </c>
      <c r="F139" s="52"/>
      <c r="G139" s="52"/>
      <c r="H139" s="11"/>
    </row>
    <row r="140" spans="1:8" s="59" customFormat="1" ht="12.75">
      <c r="A140"/>
      <c r="B140"/>
      <c r="C140"/>
      <c r="D140"/>
      <c r="E140" s="10"/>
      <c r="F140" s="11"/>
      <c r="G140" s="11"/>
      <c r="H140" s="11"/>
    </row>
    <row r="141" spans="1:8" s="59" customFormat="1" ht="15">
      <c r="A141" s="48" t="s">
        <v>81</v>
      </c>
      <c r="B141" s="48"/>
      <c r="C141" s="30"/>
      <c r="D141" s="30"/>
      <c r="E141" s="10"/>
      <c r="F141" s="10"/>
      <c r="G141" s="10"/>
      <c r="H141" s="11"/>
    </row>
    <row r="142" spans="1:8" s="59" customFormat="1" ht="12.75">
      <c r="A142" s="65" t="s">
        <v>1</v>
      </c>
      <c r="B142" s="63" t="s">
        <v>2</v>
      </c>
      <c r="C142" s="65" t="s">
        <v>49</v>
      </c>
      <c r="D142" s="65" t="s">
        <v>50</v>
      </c>
      <c r="E142" s="66" t="s">
        <v>51</v>
      </c>
      <c r="F142" s="67" t="s">
        <v>3</v>
      </c>
      <c r="G142" s="67" t="s">
        <v>4</v>
      </c>
      <c r="H142" s="11"/>
    </row>
    <row r="143" spans="1:7" ht="12.75">
      <c r="A143" s="65"/>
      <c r="B143" s="64"/>
      <c r="C143" s="65"/>
      <c r="D143" s="65"/>
      <c r="E143" s="66"/>
      <c r="F143" s="67"/>
      <c r="G143" s="67"/>
    </row>
    <row r="144" spans="1:8" s="12" customFormat="1" ht="14.25">
      <c r="A144" s="50" t="s">
        <v>10</v>
      </c>
      <c r="B144" s="51" t="s">
        <v>15</v>
      </c>
      <c r="C144" s="51">
        <v>48</v>
      </c>
      <c r="D144" s="51" t="s">
        <v>60</v>
      </c>
      <c r="E144" s="6">
        <v>26.771428571428572</v>
      </c>
      <c r="F144" s="52" t="s">
        <v>12</v>
      </c>
      <c r="G144" s="52">
        <f>48/48*E144</f>
        <v>26.771428571428572</v>
      </c>
      <c r="H144" s="11"/>
    </row>
    <row r="145" spans="1:7" ht="14.25">
      <c r="A145" s="4" t="s">
        <v>13</v>
      </c>
      <c r="B145" s="5" t="s">
        <v>31</v>
      </c>
      <c r="C145" s="5">
        <v>48</v>
      </c>
      <c r="D145" s="5" t="s">
        <v>58</v>
      </c>
      <c r="E145" s="6">
        <v>35.41428571428572</v>
      </c>
      <c r="F145" s="7" t="s">
        <v>32</v>
      </c>
      <c r="G145" s="7">
        <f>36/48*E145</f>
        <v>26.56071428571429</v>
      </c>
    </row>
    <row r="147" spans="1:8" s="12" customFormat="1" ht="14.25">
      <c r="A147" s="76" t="s">
        <v>82</v>
      </c>
      <c r="B147" s="76"/>
      <c r="C147" s="76"/>
      <c r="D147" s="76"/>
      <c r="E147" s="76"/>
      <c r="F147" s="76"/>
      <c r="G147" s="76"/>
      <c r="H147" s="11"/>
    </row>
    <row r="148" spans="1:7" ht="12.75">
      <c r="A148" s="65" t="s">
        <v>1</v>
      </c>
      <c r="B148" s="63" t="s">
        <v>2</v>
      </c>
      <c r="C148" s="65" t="s">
        <v>49</v>
      </c>
      <c r="D148" s="65" t="s">
        <v>50</v>
      </c>
      <c r="E148" s="66" t="s">
        <v>51</v>
      </c>
      <c r="F148" s="67" t="s">
        <v>3</v>
      </c>
      <c r="G148" s="67" t="s">
        <v>4</v>
      </c>
    </row>
    <row r="149" spans="1:7" ht="12.75">
      <c r="A149" s="65"/>
      <c r="B149" s="64"/>
      <c r="C149" s="65"/>
      <c r="D149" s="65"/>
      <c r="E149" s="66"/>
      <c r="F149" s="67"/>
      <c r="G149" s="67"/>
    </row>
    <row r="150" spans="1:8" s="12" customFormat="1" ht="73.5" customHeight="1">
      <c r="A150" s="4" t="s">
        <v>10</v>
      </c>
      <c r="B150" s="5" t="s">
        <v>36</v>
      </c>
      <c r="C150" s="5">
        <v>48</v>
      </c>
      <c r="D150" s="7" t="s">
        <v>61</v>
      </c>
      <c r="E150" s="24">
        <v>41.142857142857146</v>
      </c>
      <c r="F150" s="47" t="s">
        <v>42</v>
      </c>
      <c r="G150" s="7">
        <f>24/48*E150</f>
        <v>20.571428571428573</v>
      </c>
      <c r="H150" s="11"/>
    </row>
    <row r="151" spans="1:7" ht="14.25">
      <c r="A151" s="4" t="s">
        <v>18</v>
      </c>
      <c r="B151" s="5" t="s">
        <v>38</v>
      </c>
      <c r="C151" s="5"/>
      <c r="D151" s="5" t="s">
        <v>28</v>
      </c>
      <c r="E151" s="24">
        <v>4.978645714285714</v>
      </c>
      <c r="F151" s="5"/>
      <c r="G151" s="25" t="s">
        <v>37</v>
      </c>
    </row>
    <row r="152" spans="1:7" ht="14.25">
      <c r="A152" s="13"/>
      <c r="B152" s="14"/>
      <c r="C152" s="14"/>
      <c r="D152" s="16"/>
      <c r="E152" s="26"/>
      <c r="F152" s="27"/>
      <c r="G152" s="27"/>
    </row>
    <row r="153" spans="1:7" ht="15">
      <c r="A153" s="75" t="s">
        <v>83</v>
      </c>
      <c r="B153" s="75"/>
      <c r="C153" s="75"/>
      <c r="D153" s="75"/>
      <c r="E153" s="75"/>
      <c r="F153" s="75"/>
      <c r="G153" s="75"/>
    </row>
    <row r="154" spans="1:7" ht="12.75">
      <c r="A154" s="65" t="s">
        <v>1</v>
      </c>
      <c r="B154" s="63" t="s">
        <v>2</v>
      </c>
      <c r="C154" s="65" t="s">
        <v>49</v>
      </c>
      <c r="D154" s="65" t="s">
        <v>50</v>
      </c>
      <c r="E154" s="66" t="s">
        <v>51</v>
      </c>
      <c r="F154" s="67" t="s">
        <v>3</v>
      </c>
      <c r="G154" s="67" t="s">
        <v>4</v>
      </c>
    </row>
    <row r="155" spans="1:7" ht="12.75">
      <c r="A155" s="65"/>
      <c r="B155" s="64"/>
      <c r="C155" s="65"/>
      <c r="D155" s="65"/>
      <c r="E155" s="66"/>
      <c r="F155" s="67"/>
      <c r="G155" s="67"/>
    </row>
    <row r="156" spans="1:8" s="12" customFormat="1" ht="30.75" customHeight="1">
      <c r="A156" s="4" t="s">
        <v>10</v>
      </c>
      <c r="B156" s="5" t="s">
        <v>11</v>
      </c>
      <c r="C156" s="5">
        <v>64</v>
      </c>
      <c r="D156" s="5" t="s">
        <v>53</v>
      </c>
      <c r="E156" s="6">
        <v>34.29</v>
      </c>
      <c r="F156" s="7" t="s">
        <v>12</v>
      </c>
      <c r="G156" s="28">
        <f>48/64*E156</f>
        <v>25.7175</v>
      </c>
      <c r="H156" s="11"/>
    </row>
    <row r="157" spans="1:7" ht="14.25">
      <c r="A157" s="4" t="s">
        <v>13</v>
      </c>
      <c r="B157" s="5" t="s">
        <v>39</v>
      </c>
      <c r="C157" s="5">
        <v>64</v>
      </c>
      <c r="D157" s="5" t="s">
        <v>54</v>
      </c>
      <c r="E157" s="6" t="s">
        <v>37</v>
      </c>
      <c r="F157" s="7"/>
      <c r="G157" s="28" t="s">
        <v>37</v>
      </c>
    </row>
    <row r="158" spans="1:7" ht="14.25">
      <c r="A158" s="4" t="s">
        <v>10</v>
      </c>
      <c r="B158" s="5" t="s">
        <v>15</v>
      </c>
      <c r="C158" s="5">
        <v>48</v>
      </c>
      <c r="D158" s="5" t="s">
        <v>53</v>
      </c>
      <c r="E158" s="6">
        <v>34.29</v>
      </c>
      <c r="F158" s="7" t="s">
        <v>12</v>
      </c>
      <c r="G158" s="28">
        <f>48/48*E158</f>
        <v>34.29</v>
      </c>
    </row>
    <row r="159" spans="1:7" ht="14.25">
      <c r="A159" s="4" t="s">
        <v>13</v>
      </c>
      <c r="B159" s="5" t="s">
        <v>40</v>
      </c>
      <c r="C159" s="5">
        <v>48</v>
      </c>
      <c r="D159" s="5" t="s">
        <v>56</v>
      </c>
      <c r="E159" s="6" t="s">
        <v>37</v>
      </c>
      <c r="F159" s="7" t="s">
        <v>17</v>
      </c>
      <c r="G159" s="28" t="s">
        <v>37</v>
      </c>
    </row>
    <row r="160" spans="1:7" ht="14.25">
      <c r="A160" s="4" t="s">
        <v>10</v>
      </c>
      <c r="B160" s="5" t="s">
        <v>41</v>
      </c>
      <c r="C160" s="5">
        <v>33</v>
      </c>
      <c r="D160" s="5" t="s">
        <v>62</v>
      </c>
      <c r="E160" s="6">
        <v>34.29</v>
      </c>
      <c r="F160" s="7" t="s">
        <v>42</v>
      </c>
      <c r="G160" s="28">
        <f>24/33*E160</f>
        <v>24.938181818181818</v>
      </c>
    </row>
    <row r="161" spans="1:7" ht="14.25">
      <c r="A161" s="50" t="s">
        <v>18</v>
      </c>
      <c r="B161" s="51" t="s">
        <v>19</v>
      </c>
      <c r="C161" s="51"/>
      <c r="D161" s="51" t="s">
        <v>20</v>
      </c>
      <c r="E161" s="6">
        <v>3.34</v>
      </c>
      <c r="F161" s="52" t="s">
        <v>21</v>
      </c>
      <c r="G161" s="6">
        <f>E161*10</f>
        <v>33.4</v>
      </c>
    </row>
    <row r="162" spans="1:7" ht="14.25">
      <c r="A162" s="50" t="s">
        <v>22</v>
      </c>
      <c r="B162" s="61" t="s">
        <v>43</v>
      </c>
      <c r="C162" s="51"/>
      <c r="D162" s="51" t="s">
        <v>24</v>
      </c>
      <c r="E162" s="6" t="s">
        <v>37</v>
      </c>
      <c r="F162" s="52"/>
      <c r="G162" s="6" t="s">
        <v>37</v>
      </c>
    </row>
    <row r="163" spans="1:7" ht="14.25">
      <c r="A163" s="50" t="s">
        <v>18</v>
      </c>
      <c r="B163" s="51" t="s">
        <v>25</v>
      </c>
      <c r="C163" s="51"/>
      <c r="D163" s="51" t="s">
        <v>26</v>
      </c>
      <c r="E163" s="6">
        <v>3.34</v>
      </c>
      <c r="F163" s="52" t="s">
        <v>21</v>
      </c>
      <c r="G163" s="6">
        <f>E163*10</f>
        <v>33.4</v>
      </c>
    </row>
    <row r="164" spans="1:8" s="59" customFormat="1" ht="14.25">
      <c r="A164" s="50" t="s">
        <v>22</v>
      </c>
      <c r="B164" s="61" t="s">
        <v>44</v>
      </c>
      <c r="C164" s="51"/>
      <c r="D164" s="51" t="s">
        <v>28</v>
      </c>
      <c r="E164" s="6" t="s">
        <v>37</v>
      </c>
      <c r="F164" s="52"/>
      <c r="G164" s="6" t="s">
        <v>37</v>
      </c>
      <c r="H164" s="11"/>
    </row>
    <row r="165" spans="1:8" s="59" customFormat="1" ht="12.75">
      <c r="A165"/>
      <c r="B165"/>
      <c r="C165"/>
      <c r="D165"/>
      <c r="E165" s="12"/>
      <c r="F165"/>
      <c r="G165"/>
      <c r="H165" s="11"/>
    </row>
    <row r="166" spans="1:8" s="59" customFormat="1" ht="15">
      <c r="A166" s="73" t="s">
        <v>84</v>
      </c>
      <c r="B166" s="73"/>
      <c r="C166" s="73"/>
      <c r="D166" s="73"/>
      <c r="E166" s="73"/>
      <c r="F166" s="73"/>
      <c r="G166" s="73"/>
      <c r="H166" s="11"/>
    </row>
    <row r="167" spans="1:8" s="59" customFormat="1" ht="12.75">
      <c r="A167" s="65" t="s">
        <v>1</v>
      </c>
      <c r="B167" s="63" t="s">
        <v>2</v>
      </c>
      <c r="C167" s="65" t="s">
        <v>49</v>
      </c>
      <c r="D167" s="65" t="s">
        <v>50</v>
      </c>
      <c r="E167" s="66" t="s">
        <v>51</v>
      </c>
      <c r="F167" s="67" t="s">
        <v>3</v>
      </c>
      <c r="G167" s="67" t="s">
        <v>4</v>
      </c>
      <c r="H167" s="11"/>
    </row>
    <row r="168" spans="1:7" ht="12.75">
      <c r="A168" s="65"/>
      <c r="B168" s="64"/>
      <c r="C168" s="65"/>
      <c r="D168" s="65"/>
      <c r="E168" s="66"/>
      <c r="F168" s="67"/>
      <c r="G168" s="67"/>
    </row>
    <row r="169" spans="1:8" s="12" customFormat="1" ht="14.25">
      <c r="A169" s="50" t="s">
        <v>10</v>
      </c>
      <c r="B169" s="51" t="s">
        <v>45</v>
      </c>
      <c r="C169" s="51">
        <v>20.8</v>
      </c>
      <c r="D169" s="51" t="s">
        <v>46</v>
      </c>
      <c r="E169" s="6">
        <v>31.49</v>
      </c>
      <c r="F169" s="52" t="s">
        <v>42</v>
      </c>
      <c r="G169" s="6">
        <v>24.28</v>
      </c>
      <c r="H169" s="11"/>
    </row>
    <row r="170" spans="1:7" ht="14.25">
      <c r="A170" s="13"/>
      <c r="B170" s="14"/>
      <c r="C170" s="14"/>
      <c r="D170" s="14"/>
      <c r="E170" s="15"/>
      <c r="F170" s="16"/>
      <c r="G170" s="29"/>
    </row>
    <row r="171" spans="1:7" ht="15.75">
      <c r="A171" s="77" t="s">
        <v>47</v>
      </c>
      <c r="B171" s="77"/>
      <c r="C171" s="77"/>
      <c r="D171" s="77"/>
      <c r="E171" s="77"/>
      <c r="F171" s="77"/>
      <c r="G171" s="77"/>
    </row>
    <row r="172" spans="1:8" s="12" customFormat="1" ht="15.75">
      <c r="A172" s="77" t="s">
        <v>48</v>
      </c>
      <c r="B172" s="77"/>
      <c r="C172" s="77"/>
      <c r="D172" s="77"/>
      <c r="E172" s="77"/>
      <c r="F172" s="77"/>
      <c r="G172" s="77"/>
      <c r="H172" s="11"/>
    </row>
  </sheetData>
  <sheetProtection/>
  <mergeCells count="150">
    <mergeCell ref="A25:G25"/>
    <mergeCell ref="A26:A27"/>
    <mergeCell ref="B26:B27"/>
    <mergeCell ref="C26:C27"/>
    <mergeCell ref="D26:D27"/>
    <mergeCell ref="E26:E27"/>
    <mergeCell ref="F26:F27"/>
    <mergeCell ref="G26:G27"/>
    <mergeCell ref="A20:G20"/>
    <mergeCell ref="A21:A22"/>
    <mergeCell ref="B21:B22"/>
    <mergeCell ref="C21:C22"/>
    <mergeCell ref="D21:D22"/>
    <mergeCell ref="E21:E22"/>
    <mergeCell ref="F21:F22"/>
    <mergeCell ref="G21:G22"/>
    <mergeCell ref="F55:F56"/>
    <mergeCell ref="G55:G56"/>
    <mergeCell ref="A129:G129"/>
    <mergeCell ref="A55:A56"/>
    <mergeCell ref="B55:B56"/>
    <mergeCell ref="C55:C56"/>
    <mergeCell ref="D55:D56"/>
    <mergeCell ref="G73:G74"/>
    <mergeCell ref="B84:B85"/>
    <mergeCell ref="G106:G107"/>
    <mergeCell ref="A10:G10"/>
    <mergeCell ref="G16:G17"/>
    <mergeCell ref="C16:C17"/>
    <mergeCell ref="D16:D17"/>
    <mergeCell ref="E16:E17"/>
    <mergeCell ref="F16:F17"/>
    <mergeCell ref="A172:G172"/>
    <mergeCell ref="A29:G29"/>
    <mergeCell ref="D11:G11"/>
    <mergeCell ref="A13:G13"/>
    <mergeCell ref="A15:G15"/>
    <mergeCell ref="A16:A17"/>
    <mergeCell ref="B16:B17"/>
    <mergeCell ref="F84:F85"/>
    <mergeCell ref="E84:E85"/>
    <mergeCell ref="E55:E56"/>
    <mergeCell ref="C106:C107"/>
    <mergeCell ref="D106:D107"/>
    <mergeCell ref="E106:E107"/>
    <mergeCell ref="F106:F107"/>
    <mergeCell ref="A171:G171"/>
    <mergeCell ref="C130:C131"/>
    <mergeCell ref="D130:D131"/>
    <mergeCell ref="A142:A143"/>
    <mergeCell ref="B142:B143"/>
    <mergeCell ref="C142:C143"/>
    <mergeCell ref="B99:B100"/>
    <mergeCell ref="A73:A74"/>
    <mergeCell ref="C73:C74"/>
    <mergeCell ref="F99:F100"/>
    <mergeCell ref="C99:C100"/>
    <mergeCell ref="D99:D100"/>
    <mergeCell ref="E99:E100"/>
    <mergeCell ref="A90:A91"/>
    <mergeCell ref="C90:C91"/>
    <mergeCell ref="F73:F74"/>
    <mergeCell ref="G90:G91"/>
    <mergeCell ref="F90:F91"/>
    <mergeCell ref="A31:A32"/>
    <mergeCell ref="G84:G85"/>
    <mergeCell ref="B90:B91"/>
    <mergeCell ref="E90:E91"/>
    <mergeCell ref="E73:E74"/>
    <mergeCell ref="C84:C85"/>
    <mergeCell ref="D84:D85"/>
    <mergeCell ref="F79:F80"/>
    <mergeCell ref="A84:A85"/>
    <mergeCell ref="B73:B74"/>
    <mergeCell ref="A106:A107"/>
    <mergeCell ref="B106:B107"/>
    <mergeCell ref="D90:D91"/>
    <mergeCell ref="A99:A100"/>
    <mergeCell ref="A105:G105"/>
    <mergeCell ref="G79:G80"/>
    <mergeCell ref="A79:A80"/>
    <mergeCell ref="G99:G100"/>
    <mergeCell ref="D142:D143"/>
    <mergeCell ref="A118:A119"/>
    <mergeCell ref="B118:B119"/>
    <mergeCell ref="C118:C119"/>
    <mergeCell ref="D118:D119"/>
    <mergeCell ref="A130:A131"/>
    <mergeCell ref="B130:B131"/>
    <mergeCell ref="G148:G149"/>
    <mergeCell ref="E118:E119"/>
    <mergeCell ref="F118:F119"/>
    <mergeCell ref="G118:G119"/>
    <mergeCell ref="E142:E143"/>
    <mergeCell ref="F142:F143"/>
    <mergeCell ref="G142:G143"/>
    <mergeCell ref="E130:E131"/>
    <mergeCell ref="F130:F131"/>
    <mergeCell ref="G130:G131"/>
    <mergeCell ref="A148:A149"/>
    <mergeCell ref="B148:B149"/>
    <mergeCell ref="C148:C149"/>
    <mergeCell ref="D148:D149"/>
    <mergeCell ref="E148:E149"/>
    <mergeCell ref="F148:F149"/>
    <mergeCell ref="A117:G117"/>
    <mergeCell ref="A153:G153"/>
    <mergeCell ref="A154:A155"/>
    <mergeCell ref="B154:B155"/>
    <mergeCell ref="C154:C155"/>
    <mergeCell ref="D154:D155"/>
    <mergeCell ref="E154:E155"/>
    <mergeCell ref="F154:F155"/>
    <mergeCell ref="G154:G155"/>
    <mergeCell ref="A147:G147"/>
    <mergeCell ref="A166:G166"/>
    <mergeCell ref="A167:A168"/>
    <mergeCell ref="B167:B168"/>
    <mergeCell ref="C167:C168"/>
    <mergeCell ref="D167:D168"/>
    <mergeCell ref="E167:E168"/>
    <mergeCell ref="F167:F168"/>
    <mergeCell ref="G167:G168"/>
    <mergeCell ref="F67:F68"/>
    <mergeCell ref="F31:F32"/>
    <mergeCell ref="A39:G39"/>
    <mergeCell ref="A40:G40"/>
    <mergeCell ref="A43:A44"/>
    <mergeCell ref="B43:B44"/>
    <mergeCell ref="C43:C44"/>
    <mergeCell ref="G67:G68"/>
    <mergeCell ref="A67:A68"/>
    <mergeCell ref="B67:B68"/>
    <mergeCell ref="F43:F44"/>
    <mergeCell ref="G43:G44"/>
    <mergeCell ref="G31:G32"/>
    <mergeCell ref="B31:B32"/>
    <mergeCell ref="C31:C32"/>
    <mergeCell ref="D31:D32"/>
    <mergeCell ref="E31:E32"/>
    <mergeCell ref="B79:B80"/>
    <mergeCell ref="C79:C80"/>
    <mergeCell ref="D79:D80"/>
    <mergeCell ref="E79:E80"/>
    <mergeCell ref="D43:D44"/>
    <mergeCell ref="E43:E44"/>
    <mergeCell ref="C67:C68"/>
    <mergeCell ref="D67:D68"/>
    <mergeCell ref="E67:E68"/>
    <mergeCell ref="D73:D74"/>
  </mergeCells>
  <hyperlinks>
    <hyperlink ref="B2" r:id="rId1" display="www.liderdom.com"/>
  </hyperlinks>
  <printOptions/>
  <pageMargins left="0.5118110236220472" right="0.1968503937007874" top="0.1968503937007874" bottom="0.4724409448818898" header="0.5118110236220472" footer="0.5118110236220472"/>
  <pageSetup fitToHeight="100" horizontalDpi="300" verticalDpi="300" orientation="portrait" paperSize="9" scale="92" r:id="rId3"/>
  <rowBreaks count="2" manualBreakCount="2">
    <brk id="52" max="6" man="1"/>
    <brk id="11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Samsung RV508</cp:lastModifiedBy>
  <cp:lastPrinted>2010-09-27T13:39:16Z</cp:lastPrinted>
  <dcterms:created xsi:type="dcterms:W3CDTF">2010-03-18T16:23:04Z</dcterms:created>
  <dcterms:modified xsi:type="dcterms:W3CDTF">2011-03-28T12:00:37Z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